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Co'!$B$1:$G$133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<sst xmlns="http://schemas.openxmlformats.org/spreadsheetml/2006/main" count="334" uniqueCount="172">
  <si>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</si>
  <si>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</si>
  <si>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</si>
  <si>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</si>
  <si>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</si>
  <si>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</si>
  <si>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</si>
  <si>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</si>
  <si>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</si>
  <si>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</si>
  <si>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</si>
  <si>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</si>
  <si>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</si>
  <si>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</si>
  <si>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</si>
  <si>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Eletrodomésticos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</si>
  <si>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</si>
  <si>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</si>
  <si>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</si>
  <si>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</si>
  <si>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</si>
  <si>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</si>
  <si>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</si>
  <si>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</si>
  <si>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</si>
  <si>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</si>
  <si>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</si>
  <si>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</si>
  <si>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</si>
  <si>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</si>
  <si>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</si>
  <si>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</si>
  <si>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</si>
  <si>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</si>
  <si>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</si>
  <si>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</si>
  <si>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</si>
  <si>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</si>
  <si>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</si>
  <si>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</si>
  <si>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</si>
  <si>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</si>
  <si>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</si>
  <si>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</si>
  <si>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</si>
  <si>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</si>
  <si>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APARELHO AR CONDICIONADO, 12.000BTUS, QUENTE/FRIO, SPLIT HIGH WALL (PAREDE), TECNOLOGIA INVERTER, EQUIPADO COM GÁS R32 OU MAIS EFICIENTE, TENSÃO NOMINAL DO APARELHO 220V, A AQUISIÇÃO NÃO CONTEMPLA A INSTALAÇÃO. VAZÃO MÍNIMA: 600M³/H. DEVE POSSUIR AS FUNÇÕES: SLEEP, TIMER, DESUMIDIFICAÇÃO, VENTILAÇÃO, REFRIGERAÇÃO, AQUECIMENTO E SISTEMA DE AUTOLIMPEZA. FILTRO DEVE SER REMOVÍVEL E LAVÁVEL. DEVE POSSUIR SERPENTINA DE COBRE. ACOMPANHAR CONTROLE REMOTO COM DISPLAY DIGITAL E MANUAL DE INSTRUÇÕES.</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</si>
  <si>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</si>
  <si>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APARELHO AR CONDICIONADO, 12.000BTUS, FRIO, SPLIT HIGH WALL (PAREDE), TECNOLOGIA INVERTER, EQUIPADO COM GÁS R32 OU MAIS EFICIENTE, TENSÃO NOMINAL DO APARELHO 220V, AQUISIÇÃO NÃO CONTEMPLA A INSTALAÇÃO. VAZÃO MÍNIMA: 600M³/H. DEVE POSSUIR AS FUNÇÕES: SLEEP, TIMER, DESUMIDIFICAÇÃO, VENTILAÇÃO, REFRIGERAÇÃO, AQUECIMENTO E SISTEMA DE AUTOLIMPEZA. FILTRO DEVE SER REMOVÍVEL E LAVÁVEL. DEVE POSSUIR SERPENTINA DE COBRE. ACOMPANHAR CONTROLE REMOTO COM DISPLAY DIGITAL E MANUAL DE INSTRUÇÕES.</t>
  </si>
  <si>
    <t xml:space="preserve">APARELHO AR CONDICIONADO, 18.000BTUS, QUENTE/FRIO, SPLIT HIGH WALL (PAREDE), TECNOLOGIA DUAL INVERTER, EQUIPADO COM GÁS R32 OU MAIS EFICIENTE, TENSÃO NOMINAL DO APARELHO 220V, GARANTIA MÍNIMA 12 MESES, A AQUISIÇÃO NÃO CONTEMPLA A INSTALAÇÃO. VAZÃO NOMINAL MÍNIMA DA UNIDADE INTERNA: 19M³/MIN. DEVE POSSUIR AS FUNÇÕES: SLEEP, TIMER, DESUMIDIFICAÇÃO, VENTILAÇÃO, REFRIGERAÇÃO, AQUECIMENTO E SISTEMA DE AUTOLIMPEZA. FILTRO DEVE SER REMOVÍVEL E LAVÁVEL. DEVE POSSUIR SERPENTINA DE COBRE. ACOMPANHAR CONTROLE REMOTO COM DISPLAY DIGITAL E MANUAL DE INSTRUÇÕES.</t>
  </si>
  <si>
    <t xml:space="preserve">APARELHO AR CONDICIONADO, 18.000BTUS, FRIO, SPLIT HIGH WALL (PAREDE), TECNOLOGIA INVERTER, EQUIPADO COM GÁS R32 OU MAIS EFICIENTE, TENSÃO NOMINAL DO APARELHO 220V, AQUISIÇÃO NÃO CONTEMPLA A INSTALAÇÃO. COM SISTEMA ESPECIAL DE TRIPLA FILTRAGEM (FILTRO DE NYLON, FILTRO DE CARVÃO ATIVADO, FILTRO HEPA), DISPLAY DE TEMPERATURA DIGITAL. CONTROLE REMOTO COM DISPLAY EM CRISTAL LÍQUIDO. </t>
  </si>
  <si>
    <t xml:space="preserve">APARELHO AR CONDICIONADO, 22.000BTUS, QUENTE/FRIO, SPLIT HIGH WALL (PAREDE), TECNOLOGIA INVERTER, EQUIPADO COM GÁS R32 OU MAIS EFICIENTE, TENSÃO NOMINAL DO APARELHO 220V, AQUISIÇÃO NÃO CONTEMPLA A INSTALAÇÃO. VAZÃO MÍNIMA: 1.000 M³/H. DEVE POSSUIR AS FUNÇÕES: SLEEP, TIMER, DESUMIDIFICAÇÃO, VENTILAÇÃO, REFRIGERAÇÃO, AQUECIMENTO E SISTEMA DE AUTOLIMPEZA. FILTRO DEVE SER REMOVÍVEL E LAVÁVEL. DEVE POSSUIR SERPENTINA DE COBRE. ACOMPANHAR CONTROLE REMOTO COM DISPLAY DIGITAL E MANUAL DE INSTRUÇÕES.</t>
  </si>
  <si>
    <t xml:space="preserve">APARELHO AR CONDICIONADO, 24.000BTUS, QUENTE/FRIO, SPLIT HIGH WALL (PAREDE), TECNOLOGIA INVERTER, EQUIPADO COM GÁS R32 OU MAIS EFICIENTE, TENSÃO NOMINAL DO APARELHO 220V, AQUISIÇÃO NÃO CONTEMPLA A INSTALAÇÃO. VAZÃO MÍNIMA: 1.200 M³/H. DEVE POSSUIR AS FUNÇÕES: SLEEP, TIMER, DESUMIDIFICAÇÃO, VENTILAÇÃO, REFRIGERAÇÃO, AQUECIMENTO E SISTEMA DE AUTOLIMPEZA. FILTRO DEVE SER REMOVÍVEL E LAVÁVEL. DEVE POSSUIR SERPENTINA DE COBRE. ACOMPANHAR CONTROLE REMOTO COM DISPLAY DIGITAL E MANUAL DE INSTRUÇÕES.</t>
  </si>
  <si>
    <t xml:space="preserve">APARELHO AR CONDICIONADO, 30.000 A 33.000BTUS, QUENTE/FRIO, SPLIT HIGH WALL (PAREDE), TECNOLOGIA INVERTER, EQUIPADO COM GÁS R32 OU MAIS EFICIENTE, TENSÃO NOMINAL DO APARELHO 220V, AQUISIÇÃO NÃO CONTEMPLA A INSTALAÇÃO. VAZÃO MÍNIMA: 1.400 M³/H DEVE POSSUIR AS FUNÇÕES: SLEEP, TIMER, DESUMIDIFICAÇÃO, VENTILAÇÃO, REFRIGERAÇÃO, AQUECIMENTO E SISTEMA DE AUTOLIMPEZA. FILTRO DEVE SER REMOVÍVEL E LAVÁVEL. DEVE POSSUIR SERPENTINA DE COBRE. ACOMPANHAR CONTROLE REMOTO COM DISPLAY DIGITAL E MANUAL DE INSTRUÇÕES.</t>
  </si>
  <si>
    <t xml:space="preserve">APARELHO AR CONDICIONADO, 48.000BTUS, QUENTE/FRIO, SPLIT PISO TETO, TECNOLOGIA INVERTER, EQUIPADO COM GÁS R32 OU MAIS EFICIENTE, TENSÃO NOMINAL DO APARELHO 220V, AQUISIÇÃO NÃO CONTEMPLA A INSTALAÇÃO. DEVE POSSUIR AS FUNÇÕES: SLEEP, TIMER, VENTILAÇÃO, REFRIGERAÇÃO E AQUECIMENTO. DEVE POSSUIR SERPENTINA DE COBRE. ACOMPANHAR CONTROLE REMOTO COM DISPLAY DIGITAL E MANUAL DE INSTRUÇÕES.</t>
  </si>
  <si>
    <t xml:space="preserve">APARELHO AR CONDICIONADO, 56.000 A 57.000BTUS, QUENTE/FRIO, SPLIT PISO TETO, TECNOLOGIA INVERTER, EQUIPADO COM GÁS R32 OU MAIS EFICIENTE, TENSÃO NOMINAL DO APARELHO 220V, AQUISIÇÃO NÃO CONTEMPLA A INSTALAÇÃO. DEVE POSSUIR AS FUNÇÕES: SLEEP, TIMER, VENTILAÇÃO, DESUMIDIFICAÇÃO, REFRIGERAÇÃO E AQUECIMENTO. DEVE POSSUIR SERPENTINA DE COBRE. ACOMPANHAR CONTROLE REMOTO COM DISPLAY DIGITAL E MANUAL DE INSTRUÇÕES.</t>
  </si>
  <si>
    <t xml:space="preserve">APARELHO AR CONDICIONADO, 11.000 A 12.000BTUS, QUENTE/FRIO, MODELO PORTÁTIL COM RODÍZIOS, TENSÃO NOMINAL DO APARELHO 220V, AQUISIÇÃO NÃO CONTEMPLA A INSTALAÇÃO. DEVE POSSUIR AS FUNÇÕES: SLEEP, TIMER, DESUMIDIFICAÇÃO, VENTILAÇÃO, REFRIGERAÇÃO E AQUECIMENTO. POSSUIR TECNOLOGIA DE AUTO EVAPORAÇÃO DA ÁGUA, EXCETO NA FUNÇÃO AQUECIMENTO. ACOMPANHAR CONTROLE REMOTO COM DISPLAY DIGITAL, MANUAL DE INSTRUÇÕES, RÉGUA PARA JANELA COM TAMANHO MÍNIMO DE 1 (UM) METRO, BANDEJA E MANGUEIRA DO DRENO.</t>
  </si>
  <si>
    <t xml:space="preserve">VENTILADOR DE TETO, COM 3 PÁS. DIÂMETRO: APROXIMADAMENTE 110 CM. 3 VELOCIDADES. COM CONTROLE. TOTALMENTE EM AÇO. SEM LUMINÁRIA/LUSTRE. POTÊNCIA 100 A 199 W. </t>
  </si>
  <si>
    <t xml:space="preserve">VENTILADOR DE COLUNA. DIÂMETRO PODE VARIAR ENTRE 47 (QUARENTA E SETE) E 50 (CINQUENTA) CM. MÍNIMO DE 3 (TRÊS) VELOCIDADES. COM FUNÇÃO DE OSCILAÇÃO. POTÊNCIA MÍNIMA DE 155W (CENTO E CINQUENTA E CINCO). MATERIAL: PLÁSTICO. COM REGULAGEM DE ALTURA. VOLTAGEM: 220V OU BIVOLT.</t>
  </si>
  <si>
    <t xml:space="preserve">VENTILADOR DE PAREDE. DIÂMETRO: 60 (SESSENTA) CM. MÍNIMO DE 3 (TRÊS) VELOCIDADES. COM FUNÇÃO DE OSCILAÇÃO. POTÊNCIA MÍNIMA DE 200 (DUZENTOS) W. VOLTAGEM: 220V OU BIVOLT.</t>
  </si>
  <si>
    <t xml:space="preserve">CONTROLE REMOTO UNIVERSAL PARA APARELHO AR CONDICIONADO.</t>
  </si>
  <si>
    <t xml:space="preserve">CONTROLE REMOTO UNIVERSAL PARA PROJETOR MULTIMÍDIA.</t>
  </si>
  <si>
    <t xml:space="preserve">DESUMIDIFICADOR ELETRÔNICO AUTOMÁTICO, CONTROLADOR DA UMIDADE AMBIENTE, PARA AMBIENTES DE ATÉ 300 M3, ALÇA PARA TRANSPORTE E RODÍZIO, RECIPIENTE DE COLETA DE ÁGUA, DESLIGA AUTOMATICAMENTE E ACENDE LUZ INDICATIVA QUANDO CHEIO. COM UMIDÓSTATO PARA REGULAGEM DA UMIDADE DO AMBIENTE; TEMPORIZADOR (TIMER), DEFROST (DEGELO); FILTRO DE CARBONO ATIVO QUE ABSORVE ODORES E ELIMINA FORMALDEÍDOS E SISTEMA DE IONIZAÇÃO QUE ELIMINA A ELETRICIDADE ESTÁTICA E POEIRA, PURIFICANDO O AR. CARACTERÍSTICAS TÉCNICAS: ALIMENTAÇÃO: 220 V - POTÊNCIA: 280 W OU MELHOR - DESUMIDIFICAÇÃO (L/DIA): 15L/D OU MAIOR.</t>
  </si>
  <si>
    <t xml:space="preserve">EXAUSTOR MONOFÁSICO 220 V, VAZÃO: 42M3/MIN, 1670 RPM, HÉLICE DE 30 CM DE DIÂMETRO 30 CM COMPRIMENTO, COM GRADE DE PROTEÇÃO EM AMBOS OS LADOS.</t>
  </si>
  <si>
    <t xml:space="preserve">BEBEDOURO DE COLUNA. CONJUNTO CONTENDO A COLUNA DE ACESSIBILIDADE, GABINETE EM AÇO INOX, SEM EMENDAS, BASE PLÁSTICA DE ALTO IMPACTO COM CONTROLES DE ACIONAMENTO LOCALIZADOS NA PARTE FRONTAL DO BEBEDOURO, CONTROLE AUTOMÁTICO DE TEMPERATURA ENTRE 4° C E 15° C, COM TORNEIRA PARA COPO E TORNEIRA JATO PARA BOCA, COM REGULAGEM DE JATO D’ÁGUA. FILTRO INTERNO COM CARVÃO ATIVADO, CAPACIDADE DE REFRIGERAÇÃO 1,2 LITROS OU MAIOR, 220 VOLTS.</t>
  </si>
  <si>
    <t xml:space="preserve">BEBEDOURO ELÉTRICO PARA BOMBONA DE 20 LITROS. DE COLUNA, ALTURA APROXIMADA DE 100MM REQUISITOS: DUAS TORNEIRAS, SENDO UMA PARA ÁGUA GELADA E OUTRA PARA ÁGUA NA TEMPERATURA AMBIENTE; GABINETE EM AÇO- CARBONO, COM PINTURA EPÓXI A PÓ; TAMPOS SUPERIOR E FRONTAL EM POLIESTIRENO DE ALTO IMPACTO OU EM AÇO-CARBONO PINTADO; RESERVATÓRIO DE ÁGUA COM SERPENTINA EXTERNA; TERMOSTATO REGULÁVEL; TENSÃO 220 V; MANUAL DE INSTRUÇÕES.</t>
  </si>
  <si>
    <t xml:space="preserve">BEBEDOURO COM ACESSIBILIDADE, FIXAÇÃO NA PAREDE, ÁGUA NATURAL, GELADA E MISTURADA. AMBIENTES INTERNOS E EXTERNOS. DESENHO UNIVERSAL: PARA PESSOAS COM MOBILIDADE REDUZIDA, DEFICIENTES FÍSICOS E VISUAIS. TECLAS EM BRAILLE, JATO PARA BOCA, REGULAGEM DO JATO DE ÁGUA, REFIL BACTERIOSTÁTICO, EASY CLEAN (DESMONTÁVEL PARA HIGIENIZAÇÃO), TAMPO EM AÇO INOX 304 ESCOVADO, DEPÓSITO DE ÁGUA EM AÇO INOX 304. VOLTAGEM 220 V.</t>
  </si>
  <si>
    <t xml:space="preserve">BEBEDOURO DE ÁGUA TIPO: INDUSTRIAL, REFRIGERADO, FIXO. CARACTERÍSTICAS ADICIONAIS: 4 TORNEIRAS, VOLTAGEM: 220V, MATERIAL GABINETE: AÇO INOXIDÁVEL, CAPACIDADE ÁGUA: MÍNIMA 200 LITROS. </t>
  </si>
  <si>
    <t xml:space="preserve">BEBEDOURO INDUSTRIAL INOX DE PISO COM PÉS REGULÁVEIS, COLUNA 100 LITROS + FILTRO, 3 TORNEIRAS (GELADO E NATURAL), ESTRUTURA: RESERVATÓRIO EM POLIETILENO ATÓXICO, COLETOR: AÇO INOX, GABINETE: AÇO INOX BRILHANTE COM ISOLAMENTO EM EPS, TORNEIRAS/ESGUICHOS: CROMADAS, SISTEMA DE FILTRAGEM.</t>
  </si>
  <si>
    <t xml:space="preserve">PURIFICADOR DE ÁGUA REFRIGERADO, PARA FIXAÇÃO NA PAREDE, RESERVATÓRIO EM POLIPROPILENO ATÓXICO, 220 V. </t>
  </si>
  <si>
    <t xml:space="preserve">BATEDEIRA PLANETÁRIA COM PELO MENOS 6 VELOCIDADES, POTÊNCIA MÍNIMA DE 1.000 W, 3 TIPOS DE BATEDORES DIFERENCIADOS (MASSA LEVE, MEDIA E PESADA), CAPACIDADE 12 L, BATEDEIRA EM AÇO-CARBONO, BACIA EM AÇO INOX 304. O BATEDOR DO TIPO GLOBO DEVE SER CONSTITUÍDO DE AÇO INOX. DEVEM, AINDA, SER FORNECIDOS MAIS DOIS TIPOS DE BATEDORES. TENSÃO 220 V. </t>
  </si>
  <si>
    <t xml:space="preserve">ABRIDOR DE LATA INDUSTRIAL DE MESA AJUSTÁVEL. PARA ABRIR LATAS ATÉ 5 KG. NÃO DEIXA REBARBAS NA LATA. MEDIDAS APROXIMADAS: ALTURA: 49 CM; LARGURA: 10 CM; PROFUNDIDADE: 41 CM; PESO LÍQUIDO 3,3 KG; PESO BRUTO 3,7KG.</t>
  </si>
  <si>
    <t xml:space="preserve">FOGÃO INDUSTRIAL A GÁS DE ALTA PRESSÃO COM 4 BOCAS, 2 QUEIMADORES DUPLOS E 2 MEGA, ALTURA 80 CM, GRELHA REFORÇADA 40X40 EM FERRO FUNDIDO, TOTALMENTE DESMONTÁVEL, ESTRUTURA REFORÇADA EM AÇO INOX AISI 430 OU 304 ESCOVADO, MEDIDAS 0,75X0,95X0,85 (APROXIMADAMENTE), ACOMPANHA BANDEJAS COLETORAS, SEM FORNO.</t>
  </si>
  <si>
    <t xml:space="preserve">FOGÃO À GÁS INDUSTRIAL 6 BOCAS DE CENTRO, BAIXA PRESSÃO, COM ESTRUTURA EM AÇO INOX. QUEIMADORES DUPLOS, GRELHA REFORÇADA DE 40CM X 40CM EM FERRO FUNDIDO COM 8 BRAÇOS, TOTALMENTE DESMONTÁVEL. COM BANDEJAS COLETORAS EM AÇO INOX, SEM FORNO E PRATELEIRA GRADEADA EM INOX NA PARTE INFERIOR. TUBULAÇÃO EM ALUMÍNIO ESCOVADO E REGISTROS EM LATÃO CROMADO. MEDIDAS APROXIMADAS: ALTURA: 83 CM; LARGURA: 116 CM; COMPRIMENTO: 148 CM. O EQUIPAMENTO DEVE SER ENTREGUE, MONTADO. TODOS OS ACESSÓRIOS E FERRAMENTAS NECESSÁRIAS PARA A INSTALAÇÃO FICA A CARGO DA EMPRESA CONTRATADA. </t>
  </si>
  <si>
    <t xml:space="preserve">CHAPA ELÉTRICA, CHAPA AQUECIDA FABRICADA EM AÇO CARBONO E NÃO PODERÁ CONTER EMENDAS OU SOLDAS. ACABAMENTOS LATERIAS EM CHAPA INOX 430 ESCOVADO. DEVERÁ CONTER GAVETA REOLHEDORA DE RESÍDUOS. AJUSTE DE TEMPERATURA QUE POSSUI 0 A 300°C. 220V. POTÊNCIA, MÍNIMA, DE 3.000W. SUA ÁREA ÚTIL DE UTILIZAÇÃO DEVE POSSUIR COMPRIMENTO MÍNIMO DE 60 (SESSENTA) CM. </t>
  </si>
  <si>
    <t xml:space="preserve">CHALEIRA ELÉTRICA BOTÃO LIGA/DESLIGA; CORPO EM AÇO ESCOVADO; JARRA SEM FIO; LUZ INDICADORA DE FUNCIONAMENTO; DESLIGAMENTO AUTOMÁTICO; CAPACIDADE MÍNIMA DE 1,7 L, VOLTAGEM 220 V. </t>
  </si>
  <si>
    <t xml:space="preserve">LIQUIDIFICADOR INDUSTRIAL TIPO I. COM COPO EM INOX 304, CAPACIDADE 4 LITROS, POTÊNCIA 800 W, TENSÃO 220 V, 18.000 RPM LÂMINAS DE CORTE EM AÇO INOX REFORÇADO, PÉS DE BORRACHA ANTIVIBRAÇÃO. </t>
  </si>
  <si>
    <t xml:space="preserve">LIQUIDIFICADOR INDUSTRIAL TIPO II. COM COPO EM INOX 304, CAPACIDADE 8 LITROS, MOTOR DE 3/4 CV, BIVOLT 110 E 220 V, LÂMINAS DE CORTE EM AÇO INOX REFORÇADO, PÉS DE BORRACHA ANTIVIBRAÇÃO. </t>
  </si>
  <si>
    <t xml:space="preserve">LIQUIDIFICADOR, COM NO MÍNIMO, 3 VELOCIDADES COM OPÇÃO PULSAR E AUTOLIMPEZA, LÂMINAS SERRILHADAS, BASE ANTIDERRAPANTE. ACOMPANHA FILTRO, COPO DE 2 L DE ACRÍLICO, 220 V, POTÊNCIA DE NO MÍNIMO 800 W. </t>
  </si>
  <si>
    <t xml:space="preserve">MÁQUINA PARA SERVIR SUCO REFRESQUEIRA INDUSTRIAL COM 02 CUBAS DE ACRÍLICO DE 15 LITROS CADA, SISTEMA DE AGITAÇÃO COM PÁ, DEPÓSITOS (CUBAS) EM POLICARBONATO CRISTAL INJETADO, EVAPORADOR EM AÇO INOX 304, TORNEIRAS DESMONTÁVEIS EM POLICARBONATO INJETADO, TERMOSTATO DE TEMPERATURA REGULÁVEL, TENSÃO 220 V, BAIXO CONSUMO DE ENERGIA, GABINETE EM AÇO INOX 430 ESCOVADO, GÁS R134A, </t>
  </si>
  <si>
    <t xml:space="preserve">PROCESSADOR DE ALIMENTOS, MODELO INDUSTRIAL, COM 6 DISCOS DE PREPARAÇÃO 203 MM (FATIA, RALA, CORTA, DESFIA), ESTRUTURA EM ALUMÍNIO ANODIZADO OU AÇO INOX 304, DISCOS EM AÇO INOX AISI 304, CAPACIDADE APROXIMADA DE 6 LITROS, POTÊNCIA MÍNIMA DE 0,30 CV; - ALIMENTAÇÃO ELÉTRICA: 220 V (50/60 HZ); - ACOMPANHA OS SEGUINTES DISCOS: A- FATIADORES (3 E 10 MM); B- DESFIADORES (5 E 8 MM); C- FATIADORES DENTADOS (3 E 7 MM); D- CORTADOR ONDULADO (3 E 4 MM); E- DESFIADOR QUADRADO (3 E 7 MM); F- RALADOR; G- GRADE CUBO; H- GRADE PALITO.</t>
  </si>
  <si>
    <t xml:space="preserve">FORNO MICRO-ONDAS CAPACIDADE DE 34 A 38L. MATERIAL AÇO INOX 430 OU 304, COM TIMER, DIMENSÕES APROXIMADAS DO PRODUTO 55,3X31,1X46,7 CM (LXAXP), TECLAS DE PROGRAMAÇÃO RÁPIDA 5 MIN, 1 MIN E 30 SEC, FUNÇÃO DESCONGELAR, POTÊNCIA MÍNIMA 1000 W, TENSÃO 220 V. </t>
  </si>
  <si>
    <t xml:space="preserve">FORNO TURBO A GÁS, 5 ESTEIRAS COM VENTILAÇÃO INTERNA PARA ASSAR OS PÃES UNIFORMEMENTE, PODE SER UTILIZADO PARA ASSAR PÃES, BOLOS, MASSAS, SALGADOS, COM ILUMINAÇÃO INTERNA, DIMENSÕES 1515 X 1274 X 936 MM APROXIMADAMENTE, PAINEL DE COMANDO CONTROLE DE TEMPERATURA E TEMPO DIGITAL. QUANTO AO MATERIAL, NO MÍNIMO, A PORTA DEVE SER CONFECCIONADA EM AÇO INOX. SUPORTE PARA ESTEIRAS DE 58 X 68 X 70 CM APROXIMADAMENTE. VEDAÇÃO EM BORRACHA DE VIDRO RESISTENTE A ALTAS TEMPERATURAS, 220 V.</t>
  </si>
  <si>
    <t xml:space="preserve">FREEZER E REFRIGERADOR HORIZONTAL DUPLA AÇÃO. CAPACIDADE DE 534 A 546 LITROS COM DUAS TAMPAS CEGAS, REFRIGERAÇÃO ESTÁTICA COM SERPENTINA, DEGELO MANUAL, REVESTIMENTO EXTERNO EM AÇO ZINCADO E PRÉ-PINTADO COM ESMALTE POLIÉSTER BRANCA E INTERNO EM AÇO GALVANIZADO COM UMA PORÇÃO ADICIONAL DE ESMALTE POLIÉSTER BRANCO, TENSÃO 220 V, POTÊNCIA 258 W, TEMPERATURA - FREEZER -18 A -22°C; - REFRIGERADOR +1 A +7°C, MEDIDAS APROXIMADAS 93X72X1,65 CM (AXLXP). </t>
  </si>
  <si>
    <t xml:space="preserve">FREEZER VERTICAL, FROST-FREE, CAPACIDADE DE 228 A 260 LITROS. QUANTIDADE DE TAMPAS: 01. CESTOS REMOVÍVEIS, CONTROLE DE TEMPERATURA, COM COMPARTIMENTOS INTERNOS NA FORMA DE GAVETAS. PORTA REVERSÍVEL, CONGELAMENTO RÁPIDO, ALARME SONORO, PÉS RODÍZIOS PARA TRANSPORTE, LÂMPADA. PRATELEIRAS DE VIDRO TEMPERADO.COR BRANCA.TENSÃO DE ALIMENTAÇÃO 220 VOLTS. MANUAL DE INSTRUÇÕES.</t>
  </si>
  <si>
    <t xml:space="preserve">FRIGOBAR COM PORTA REVERSÍVEL, CAPACIDADE MÍNIMA 68 LITROS, DEGELO MANUAL, BANDEJA APARADORA DE ÁGUA, PRATELEIRAS REMOVÍVEIS E REAJUSTÁVEIS, CONTROLE DE TEMPERATURA COM CINCO OPÇÕES DE AJUSTE, 220 VOLTS, COM COMPARTIMENTO PARA LATAS E GARRAFAS, COR BRANCA.</t>
  </si>
  <si>
    <t xml:space="preserve">REFRIGERADOR DUPLEX, TIPO VERTICAL, FROSTFREE, CAPACIDADE DE NO MÍNIMO 429 LITROS, QUANTIDADE DE TAMPAS 2, PRATELEIRAS EM VIDRO TEMPERADO COM CONTROLE DE TEMPERATURA EXTERNO, COR BRANCA. NÃO CONTÉM CFC (GÁS QUE AGRIDE A CAMADA DE OZÔNIO). TENSÃO DE ALIMENTAÇÃO 220 VOLTS. MANUAL DE INSTRUÇÕES. </t>
  </si>
  <si>
    <t xml:space="preserve">GELADEIRA, UMA PORTA, COM CAPACIDADE MÍNIMA DE ARMAZENAMENTO DE 228 LITROS. CONTROLE DE TEMPERATURA EXTERNO. COR BRANCA. FUNÇÃO FREEZER/REFRIGERADOR. TENSÃO DE ALIMENTAÇÃO 220 VOLTS. MANUAL DE INSTRUÇÕES.</t>
  </si>
  <si>
    <t xml:space="preserve">REFRIGERADOR VERTICAL 4 PORTAS. CAPACIDADE MÍNIMA DE 800 LITROS, COM SISTEMA DE FECHAMENTO MAGNÉTICO, REVESTIMENTO EM AÇO INOX E INTERNO EM ALUMÍNIO NAVAL, MEDINDO APROXIMADAMENTE 140X80X200, CONTROLADOR ELETRÔNICO PARA DEGELO AUTOMÁTICO E CONTROLE DE TEMPERATURA, RESISTÊNCIA NOS QUADROS DE PORTAS, TEMPERATURA +1O A +7O C, 2 NÍVEIS DE PRATELEIRAS ARAMADAS, PÉS SAPATAS NIVELADORAS PARA AJUSTE DE ALTURA E INCLINAÇÃO, GÁS ECOLÓGICO DE REFRIGERAÇÃO R134A, TENSÃO 220 V.</t>
  </si>
  <si>
    <t xml:space="preserve">REFRIGERADOR EXPOSITOR VERTICAL, PORTA DE VIDRO, PARA REFRIGERAÇÃO E EXPOSIÇÃO DE BEBIDAS, FRIOS E LATICÍNIOS.TEMPERATURA VARIÁVEL DE 1º A 7ºC . SISTEMA DE REFRIGERAÇÃO FORÇADO COM PLACA FRIA. SISTEMA DE DEGELO AUTOMÁTICO. DEVERÁ CONTER SISTEMA DE CONTROLE DE TEMPERATURA ATRAVÉS DE TERMOSTATO.ILUMINAÇÃO INTERNA EM LED, PORTA DE VIDRO DUPLO TEMPERADO BAIXO EMISSIVO E FECHAMENTO AUTOMÁTICO.DEVERÁ POSSUIR 4 NÍVEIS DE PRATELEIRAS ARAMADAS REGULÁVEIS E INCLINÁVEIS. ACABAMENTO EXTERNO É EM AÇO PRÉ-PINTADO PRETO. SAPATAS ROSQUEÁVEIS E REGULÁVEIS. VOLUME INTERNO DE NO MÍNIMO 200L. TENSÃO DE OPERAÇÃO: 220V/60 HZ. </t>
  </si>
  <si>
    <t xml:space="preserve">CÂMARA FRIA. GELADEIRA COMERCIAL VERTICAL COM 06 PORTAS, REVESTIMENTO EM AÇO INOX 430 E INTERNO EM AÇO GALVANIZADO, CAPACIDADE PARA 1320 LITROS (APROXIMADAMENTE), MEDINDO 1705X700X2065 MM (APROXIMADAMENTE), PORTAS COM VIDRO DUPLO ANTIEMBAÇANTE, REFRIGERAÇÃO AR FORÇADO COM SERPENTINA ALETADA, CONTROLADOR ELETRÔNICO PARA DEGELO AUTOMÁTICO E CONTROLE DE TEMPERATURA, RESISTÊNCIA NOS QUADROS DE PORTAS, ILUMINAÇÃO POR LED, TEMPERATURA -2O A + 2OºC, 4 NÍVEIS DE PRATELEIRAS ARAMADAS, REGULÁVEIS + ESTRADO, BIVOLT 110 V E 220 V, POTÊNCIA DO MOTOR 1 HP.</t>
  </si>
  <si>
    <t xml:space="preserve">MINI CÂMARA (GELADEIRA) 2 PORTAS 2400 LITROS. REVESTIMENTO EXTERNO EM AÇO INOX E INTERNO GALVANIZADO, FUNDO INTERNO EM AÇO INOX. REFRIGERAÇÃO POR AR FORÇADO. PÉS EMBORRACHADOS E REFORÇADOS. DEGELO AUTOMÁTICO, CONTROLADOR DIGITAL. 220V. MEDIDAS APROXIMADAS (FRENTE X LATERAL X ALTURA) EM MM: 2000X850X2200. VARIAÇÃO DE TEMPERATURA 0 À +7 ºC.</t>
  </si>
  <si>
    <t xml:space="preserve">ASPIRADOR DE PÓ E ÁGUA SEM SACO DESCARTÁVEL MÍNIMO DE POTÊNCIA: 1.400 WATTS, MÍNIMO DE CAPACIDADE TOTAL DO RESERVATÓRIO: 10 LITROS, COMPRIMENTO DO CABO ELÉTRICO: MÍNIMO 5 METROS, BOCAL PARA TODOS OS TIPOS DE PISOS, BOCAL PARA CANTOS E FRESTAS. PESO APROXIMADO: 4,5 KG.</t>
  </si>
  <si>
    <t xml:space="preserve">MÁQUINA DE LAVAR ROUPAS CAPACIDADE 17KG, COM 12 PROGRAMAS DE LAVAÇÃO, COM CENTRIFUGAÇÃO, FILTRO PEGA FIAPOS, VISUALIZADOR DE ETAPAS DE LAVAGEM, PÉS NIVELADORES, E SISTEMA DE REAPROVEITAMENTO DE ÁGUA. PAINEL QUE PERMITE AVANÇAR ETAPAS E CICLO RÁPIDO, VOLTAGEM DE 220V, COR BRANCA.</t>
  </si>
  <si>
    <t xml:space="preserve">MÁQUINA DE LAVAR ROUPA, ÁGUA QUENTE: FRONTAL 11KG, INVERTER COM ÁGUA QUENTE/VAPOR-220V. DIMENSÕES APROXIMADAS DO PRODUTO: LARGURA 60CM ALTURA 85CM E PROFUNDIDADE 65,7CM, TEMPERATURAS MÁXIMA DE ÁGUA 90ºC À 220V, CENTRIFUGAÇÃO, CESTO INOX E DISPENSER PARA ALVEJANTE; DISPENSER PARA AMACIANTE, DISPENSER PARA SABÃO EM PÓ, INTERIOR DE AÇO INOX, PAINEL DIGITAL, 8 PROGRAMAS DE LAVAGEM, SISTEMA DE LAVAGEM TOMBAMENTO, VISUALIZADOR DE ETAPAS DE LAVAGEM, TIPO DE ABERTURA FRONTAL; ENXÁGUE, SENSOR AUTOMÁTICO DE CARGA DE ROUPAS, CONTROLE DE TEMPERATURA, SILENCIOSA SENSI CARE SYSTEM, FUNÇÃO VAPOR, MOTOR INVERTER, FUNÇÃO REDUZIR TEMPO, TEMPERATURA DE LAVAGEM, ADD CLOTHES, CICLOS RÁPIDOS, NÍVEIS DE CENTRIFUGAÇÃO, BLOQUEIO DO PAINEL, ADIAR, OPÇÕES DE TEMPERATURA (220V) FRIA, 30°, 40°, 60°, 90°; PAINEL DIGITAL; TENSÃO127V / 220 V; CAPACIDADE DE LAVAGEM 11KG; PESO DO PRODUTO; 78,5 KG.</t>
  </si>
  <si>
    <t xml:space="preserve">TELEFONE CONVENCIONAL; VOLUMES DE CAMPAINHA; POSIÇÕES PARA MESA E PAREDE.</t>
  </si>
  <si>
    <t xml:space="preserve">TELEFONE SEM FIO. CARACTERÍSTICAS: VISOR COM IDENTIFICADOR DE CHAMADA, LOCALIZADOR DE MONOFONE, BATERIA (NI- CD): 15 HORAS DE CARGA, 05 HORAS DE CONVERSAÇÃO, 05 DIAS EM ESPERA; DIMENSÕES APROXIMADA DA BASE: 130 MM X 180 MM X 89 MM. MANUAL DE INSTRUÇÕES. ACONDICIONADO EM EMBALAGEM ORIGINAL E LACRADA NO ATO DA ENTREGA.</t>
  </si>
  <si>
    <t xml:space="preserve">FRAGMENTADORA DE PAPEL, CORTE EM PARTÍCULAS, CAPACIDADE DE CORTE ACIMA DE 25 (VINTE E CINCO) FOLHAS, PADRÃO A4/75GR METRO QUADRADO, POR VEZ. POSSUIR ABERTURA DE FENDA MÍNIMA DE 230MM. TODAS AS LÂMINAS DE CORTE, ENGRENAGENS E PENTES RASPADORES DE MÁQUINA FRAGMENTADORAS DEVERÃO SER METÁLICAS, NÃO SE ADMITINDO COMPONENTES PLÁSTICOS. DEVERÁ POSSUIR REGIME DE FUNCIONAMENTO CONTÍNUO SEM PARADAS PARA RESFRIAMENTO DO MOTOR DE, NO MÍNIMO, 01 HORA. NÍVEL DE RUÍDO MÁXIMO DE ATÉ 65 DB(A).</t>
  </si>
  <si>
    <t xml:space="preserve">GUILHOTINA SEMI-INDUSTRIAL PARA TAMANHO DE PAPEL ATÉ 42CM, COM CAPACIDADE DE CORTE PARA NO MÍNIMO 400 (QUATROCENTAS) FOLHAS DE PAPEL 75 G, COM ESTRUTURA EM AÇO COM ACABAMENTO EM PINTURA ELETROSTÁTICA, COM LÂMINA DE CORTE EM AÇO TEMPERADO, SERIGRAFADA COM ESCALA MILIMÉTRICA, PÉS COM ACABAMENTO EMBORRACHADO, COM BALANCIN (VOLANTE) PARA TRAVAMENTO DE FOLHAS PARA CORTE. ESQUEDRO FIXO E MOVEL PARA AJUSTE DO PAPEL.</t>
  </si>
  <si>
    <t xml:space="preserve">GUILHOTINA MANUAL DE PAPEL TOTALMENTE EM AÇO TRATADO (PARA EVITAR A OXIDAÇÃO) E COM PINTURA EPÓXI ELETROSTÁTICA, COM ÁREA ÚTIL DE 46 CM DE CORTE E CAPACIDADE PARA CORTAR 20 FOLHAS DE 75 G/M2 DE UMA ÚNICA VEZ. SUAS FACAS DEVEM SER EM AÇO RETIFICADO, CABO DE BORRACHA E MOLA PARA AJUSTE DE PRESSÃO DA FACA SUPERIOR PARA QUE A FACA NÃO ABAIXE SOZINHA EVITANDO ACIDENTES. CABO E PÉS DEVEM SER DE BORRACHA PARA EVITAR QUE O EQUIPAMENTO ESCORREGUE NO MOMENTO DO USO.</t>
  </si>
  <si>
    <t xml:space="preserve">APARELHO DE SOM MINI SYSTEM. CARACTERÍSTICAS MÍNIMAS: POTÊNCIA MÍNIMA DE 300W RMS. REPRODUÇÃO DAS MÍDIAS MP3, WMA, CD D/CD-R/CD-RW. ENTRADA DE USB. BLUETOOTH. SINTONIZADOR FM, BIVOLT OU 220V. COM CONTROLE REMOTO. CLASSIFICAÇÃO ENERGÉTICA MÍNIMA “B”.</t>
  </si>
  <si>
    <t xml:space="preserve">CAIXA, DE SOM, AMPLIFICADA MULTIUSO, POTÊNCIA MÍNIMA DE 120W RMS, BIVOLT, CONEXÃO BLUETOOTH, ENTRADA USB E SD CARD. NO MÍNIMO UMA ENTRADA AUXILIAR E NO MÍNIMO UMA ENTRADA PARA MICROFONE/VIOLÃO.</t>
  </si>
  <si>
    <t xml:space="preserve">CÂMERA DE MONITORAMENTO EXTERNA. CARACTERÍSTICAS: NÍVEL DE PROTEÇÃO: IEC IP66; COMPRESSÃO DE VÍDEO: H.264; INTERFACE DE REDE: RJ45(10/100BASE-T); PROTOCOLOS E SERVIÇOS DE REDE SUPORTADOS: IP, TCP, UDP, HTTP, HTTPS, SMTP, FTP, DHCP, DDNS, UPNP, RTSP, WPS; ALIMENTAÇÃO: COMPATÍVEL COM POE (IEEE 802.3AF); RESOLUÇÃO DE IMAGEM: 1.3 M (1280 × 960),720P (1280 × 720),D1 (704 ×480),CIF (352 × 240); DISTÂNCIA DO INFRAVERMELHO: MÍNIMO 30 METROS; O EQUIPAMENTO DEVE SER FORNECIDO COM KIT DE FIXAÇÃO E SOFTWARES NECESSÁRIOS PARA INSTALAÇÃO.</t>
  </si>
  <si>
    <t xml:space="preserve">CÂMERA DE MONITORAMENTO INTERNA. CARACTERÍSTICAS: CÂMERA TIPO DOME; SENSOR DE IMAGEM: 1/4” CMOS; COMPRESSÃO DE VÍDEO: H.264; RESOLUÇÃO DE IMAGEM: MÍNIMO 720P (1280 × 720); TAXA DE FRAMES: 1 ~ 30 QUADROS POR SEGUNDO; INTERFACE DE REDE: RJ45 (10/100BASE-T); PROTOCOLOS E SERVIÇOS DE REDE SUPORTADOS: IP, TCP, UDP, HTTP, HTTPS, SMTP, FTP, DHCP, DDNS, UPNP, RTSP, WPS; DISTÂNCIA DO INFRAVERMELHO: MÍNIMO 20 METROS; ALIMENTAÇÃO: COMPATÍVEL COM POE (IEEE 802.3AF); O EQUIPAMENTO DEVE SER FORNECIDO COM KIT DE FIXAÇÃO E SOFTWARES NECESSÁRIOS PARA INSTALAÇÃO.</t>
  </si>
  <si>
    <t xml:space="preserve">CÂMERA FOTOGRÁFICA DE LENTE INTERCAMBIÁVEL. (NIKON OU CANON) DEVE ESTAR INCLUSO O CORPO DA CÂMERA FOTOGRÁFICA E LENTE INTERCAMBIÁVEL (APROXIMADAMENTE 18 - 55 MM). CARACTERÍSTICAS: PIXEL EFETIVO (MEGAPIXELS) 24,2 MILHÕES; TAMANHO DO SENSOR 23,5 MM X 15,6 MM; MÍDIA DE ARMAZENAMENTO SD SDHC SDXC; 5 QUADROS POR SEGUNDO; ISO 100 - 12.800 HI - 1 (ISO 25.600); VÍDEO FULL HD 1,920 X 1,080 / 60 QPS FULL HD 1,920X 1,080 / 50 QPS FULL HD 1,920X 1,080 / 30 QPS FULL HD 1,920 X 1,080 / 25 QPS FULL HD 1,920X 1,080 / 24 QPS HD 1,280X 720 / 60 QPS HD 1,280X 720 / 50 QPS VGA 640 X 424 / 30 QPS VGA 640 X 424 / 25 QPS; 3,2 POL. NA DIAGONAL; ÂNGULO DE VISÃO AMPLA TFT-LCD COM ÂNGULO VARIÁVEL; UMA BATERIA RECARREGÁVEL DE LI-ION EN-EL 14A OU BATERIA RECARREGÁVEL DE LIION EN EL 14; 125 MM X98,0 MM X 76,0 MM; VELOCIDADE DO OBTURADOR MAIS RÁPIDA 1/4000 S;VELOCIDADE DO OBTURADOR MAIS LENTA 30 S. A MÁQUINA FOTOGRÁFICA SERÁ ACOPLADA AO TELESCÓPIO QUE PERTENÇA À INSTITUIÇÃO E APENAS AS DUAS MARCAS CITADAS SÃO COMPATÍVEIS.</t>
  </si>
  <si>
    <t xml:space="preserve">GRAVADOR DE VOZ DIGITAL, COM MEMÓRIA INTERNA DE 8GB, CARTÃO DE MEMÓRIA MINI SD CARD. FORMATO DE GRAVAÇÃO: WMA, MP3,ETC. FORMATO DE REPRODUÇÃO: MP3. TEMPO MÁXIMO DE GRAVAÇÃO 8 H.</t>
  </si>
  <si>
    <t xml:space="preserve">MEGAFONE PORTÁTIL: MEGAFONE COM MICROFONE DE MÃO. POTÊNCIA DE 20 W RMS E ALCANCE DE 600 M. COM SINALIZADOR TIPO SIRENE. FUNCIONAMENTO COM 6 PILHAS D, INCLUSAS 1 JOGO COMPLETO. CORES: CINZA COM DETALHES EM PRETO. PESO APROXIMADO DO PRODUTO 1,5 KG. DISTORÇÃO HARMÔNICA MENOR QUE 7%. CONE DE DIÂMETRO 20 CM COM PROTEÇÃO DE BORRACHA NA BORDA. COMPRIMENTO APROXIMADO DE 25 CM. CONTROLE DE VOLUME, ALARME, MUSIC, SPEAK. CONEXÃO P2 MONO PARAFONE DE MÃO. SOM DE ALERTA (SIRENE). REFERÊNCIA CSR HMP1503 OU SIMILAR.</t>
  </si>
  <si>
    <t xml:space="preserve">MICROFONE DINÂMICO COM FIO. CORPO E GLOBO METÁLICO; CÁPSULA COM ÍMÃ DE NEODÍMIO; TIPO: DINÂMICO; DIRECTIVIDADE: CARDIÓIDE (UNIDIRECIONAL); IMPEDÂNCIA: 600 OHMS; RESPOSTA FREQUÊNCIA: 50 HZ ~15KHZ; CONECTOR: (P10) (6,3 MM) / XLR 3F (3PINOS); CHAVE ON/OFF, CABO P10 X XLR INCLUSO.</t>
  </si>
  <si>
    <t xml:space="preserve">MICROFONE EXTERNO SHOTGUN PRO COMPACT. MODELO: SHOTGUN; TRANSDUTOR: CONDENSADOR GRADIENTE LINHA; PADRÃO POLAR: SUPER CARDIOIDE; RESPOSTA DE FREQUÊNCIA: 40HZ – 20KHZ; NÍVEL DE SAÍDA: -10DB,0 DB, +20 DB (SELECIONÁVEL); POTÊNCIA MÁXIMA: 6,9 DBU; SENSIBILIDADE: - 38DB (1V/PA); DYNAMICS RANGE: 114DB; SINAL-RUÍDO: 74DB; NÍVEL MÁXIMO DE ENTRADA DE SOM (SPL): 134DB; EIN: 20DBA; TIPO DE BATERIA / VIDA: 1 X BATERIA DE 9V, ATÉ 70 HORAS DE OPERAÇÃO; IMPEDÂNCIA DE SAÍDA: 200 OHMS; CONECTORES DE SAÍDA: 1 X 3.5MM ESTÉREO PLUG-MINI 1; BAIXA FREQUÊNCIA ROLO OFF-: FILTRO PASSA ALTA DE 80HZ; MICROFONE TIPO SHOTGUN PARA DSLR, ALIMENTAÇÃO POR BATERIA DE 9V; ESTÉREO DE SAIDA MINI-JACK 3,5 MM (DUAL MONO); DUAS ETAPAS FILTRO HIGH PASS (FLAT, 80 HZ);TRÊS CONTROLES DE NÍVEL DE POSIÇÃO (-10 DB, 0, +20DB).</t>
  </si>
  <si>
    <r>
      <rPr>
        <sz val="9.5"/>
        <color rgb="FF000000"/>
        <rFont val="Calibri"/>
        <family val="2"/>
        <charset val="1"/>
      </rPr>
      <t xml:space="preserve">MICROFONE DE LAPELA. ESPECIFICAÇÃO: COR: PRETA. TRASMISSÃO WIRELESS: DIGITAL 2.4GHZ. BANDA DE FREQ. RF: 2400-2483.5MHZ. DIST. DE FUNCIONAMIENTO:230 FT/70M (LOS AREA) 131 FT/40M (NLOS AREA). LATÊNCIA: 12.5MS. MONTAGEM: POCKET CLIP. ENTRADA: 1/8" / 3.5 MM TRS MIC INPUT. NÍVEL DE ENTRADA: 1V (0 DBV). POTÊNCIA SAÍDA RF: </t>
    </r>
    <r>
      <rPr>
        <sz val="9.5"/>
        <color rgb="FF000000"/>
        <rFont val="Microsoft YaHei"/>
        <family val="2"/>
        <charset val="1"/>
      </rPr>
      <t xml:space="preserve">＜</t>
    </r>
    <r>
      <rPr>
        <sz val="9.5"/>
        <color rgb="FF000000"/>
        <rFont val="Calibri"/>
        <family val="2"/>
        <charset val="1"/>
      </rPr>
      <t xml:space="preserve">10MW. FONTE: 3.3V-4.7V. DIMENSÕES: MAX 52X47X19MM. MASSA: MÁX 35G. RECEPTOR: DIGITAL 2.4GHZ. SENSIB. RF APROXI.: -81DBM. NÚM. DE CANAIS: MIN. 01. SAÍDA: 1/8” / 3.5 MM TRS MIC OUTPUT; 1/8“ / 3.5 MM TRS HEADPHONE OUTPUT. GANHO: 0-4 LEVEL (0 TO 8DB). NÍVEL DE SAÍDA: LINE OUT: 1V, MONITORING: 25-30MW. FONTE: 3.3V-4.7V. TIPO DE BATERIA: BUILT-IN LITHIUM BATTERY, 400MAH. RECARGA: 1.5H. DURAÇÃO DA BATERIA: MIN. 5H. MICROFONE: PRINCÍPIO ACÚSTICO. PRE-POLARISED PRESSURE TRANSDUCER. PADRÃO DE POLARIDADE: OMNIDIRECTIONAL. FR: 50HZ-20KHZ. COMPUTER CONNECTIVITY: USB (FIRMWARE UPDATE). ACESSÓRIOS MÍNIMOS INCLUÍDOS: 01 TRANSMISSORES. 01 RECEPTOR. 02 PROTETOR DE VENTO. 01 SC2 3.5MM TRS. 02 CABOS USB-A TO USB-C. 01 ESTOJO DE ARMAZENAMENTO E PROTEÇÃO. REFERÊNCIAS: "SYNCO G1 A1” E “RODE WIRELESS GO”.</t>
    </r>
  </si>
  <si>
    <t xml:space="preserve">INTERFACE DE ÁUDIO. DEVE CONTER NO MÍNIMO AS SEGUINTES CONFIGURAÇÕES: INTERFACE DE ÁUDIO USB DE 2 ENTRADAS / 2 SAÍDAS; 02 PRÉ-AMPLIFICADORES; 02 ENTRADAS DE INSTRUMENTOS; 02 ENTRADAS DE LINHA BALANCEADAS, ADEQUADAS PARA CONECTAR FONTES DE NÍVEL DE LINHA; CONVERSORES DE ALTO DESEMPENHO PERMITEM GRAVAR E MIXAR EM ATÉ 24 BITS / 192KHZ; SAÍDAS DE FONES DE OUVIDO E MONITORES CONTROLÁVEIS DE FORMA INDEPENDENTE; VEM COMPLETO COM UMA SUÍTE DE SOFTWARE; CONECTIVIDADE: USB TYPE-C; PROTOCOLO: USB 2.0; FATOR DE FORMA: ÁREA DE TRABALHO; E / S SIMULTÂNEA: 2 X 2; RESOLUÇÃO A / D: 24 BITS / 192 KHZ; NÚMERO DE PRÉ-AMPLIFICADORES: 2; POTÊNCIA FANTASMA: SIM; ENTRADAS DE INSTRUMENTOS: 2; ENTRADAS DE LINHA: 2; SAÍDAS ANALÓGICAS: 2; SAÍDAS DE FONES DE OUVIDO: 1; BARRAMENTO ALIMENTADO: SIM; REFERÊNCIAS: FOCUSRITE SCARLETT 2I2; PRESONUS AUDIOBOX 96.</t>
  </si>
  <si>
    <t xml:space="preserve">SISTEMA DE SOM HOME THEATER SOUNDBAR. COMPOSTO POR DUAS UNIDADES, UMA BARRA (RECEIVER), UMA CAIXA SUBWOOFER. MÍNIMO DE 110W RMS DE POTÊNCIA. CONEXÕES USB 2.0 E BLUETOOTH, TENSÃO DE 220 V. UTILIZAÇÃO EM TV, SMART TV, COMPUTADORES. COM, PELO MENOS, UMA ENTRADA DE ÁUDIO E UMA ENTRADA ÓPTICA. DEVE INCLUIR: UM CONTROLE REMOTO, CABOS AV E USB, FONTE E CABO DE FORÇA, SUPORTE PARA MONTAGEM NA PAREDE, MANUAL DE INSTRUÇÕES. ACONDICIONADO EM EMBALAGEM ORIGINAL E LACRADA NO ATO DA ENTREGA.</t>
  </si>
  <si>
    <t xml:space="preserve">SUPORTE PARA TV ARTICULADO DE PAREDE 26" ATÉ 55". DEVE PERMITIR GIRAR, INCLINAR VERTICALMENTE (+3° A -15°), INCLINAR HORIZONTALMENTE (+90° A -90°), AFASTAR, APROXIMAR E ROTACIONAR O APARELHO DE TV PARA O MELHOR ÂNGULO. SUPORTAR ATÉ 30 (TRINTA) KG, NO MÍNIMO. FABRICADO EM AÇO CARBONO. PERMITIR AFASTAMENTO A PARTIR DA PAREDE DE, NO MÍNIMO, 40 (QUARENTA) CM. DEVE INCLUIR OS ACESSÓRIOS NECESSÁRIOS À INSTALAÇÃO DO PRODUTO.</t>
  </si>
  <si>
    <t xml:space="preserve">SUPORTE PARA TV ARTICULADO DE PAREDE 32" A 75". DEVE PERMITIR INCLINAR VERTICALMENTE (+5° OU -8°), AVANÇAR E RECUAR O APARELHO DE TV PARA O MELHOR ÂNGULO. SUPORTAR ATÉ 45 (QUARENTA E CINCO) KG, NO MÍNIMO. FABRICADO EM AÇO CARBONO. PERMITIR AFASTAMENTO A PARTIR DA PAREDE DE, NO MÍNIMO, 51,7 (CINQUENTA E UM VÍRGULA SETE) CM. DEVE INCLUIR OS ACESSÓRIOS NECESSÁRIOS À INSTALAÇÃO DO PRODUTO.</t>
  </si>
  <si>
    <t xml:space="preserve">SUPORTE DATASHOW / PROJETOR DE TETO. POSSIBILIDADE DE 2 MOVIMENTOS, FABRICADO EM ALUMÍNIO E AÇO-CARBONO, UNIVERSAL (PARA TODOS OS TIPOS DE EQUIPAMENTOS), NA COR PRETA, COM PINTURA ELETROSTÁTICA. COM BASE GIRATÓRIA DE 360º. ACOMPANHA PARAFUSOS: M4X16MM, M4X40MM, M5X16MM, M6X16MM, M6X40MM, M8X16MM.</t>
  </si>
  <si>
    <t xml:space="preserve">SMART TV 55 POLEGADAS 4KUHD. Tecnologia LED. Frequência nativa mínima: 60 (sessenta) Hz. Potência do áudio mínima (RMS): 20W. Canais mínimos: 2.0. Entradas mínimas: HDMI (3); USB (1). Devem ser incluídos: controle remoto, manual de instruções em Língua Portuguesa e cabo de força.</t>
  </si>
  <si>
    <t xml:space="preserve">SMART TV 55 POLEGADAS 4KUHD. Tecnologia OLED. Frequência nativa mínima: 60 (sessenta) Hz. Potência do áudio mínima (RMS): 20W. Canais mínimos: 2.0. Entradas mínimas: HDMI (3); USB (2). Devem ser incluídos: controle remoto, manual de instruções em Língua Portuguesa e cabo de força.</t>
  </si>
  <si>
    <t xml:space="preserve">TRIPÉ PROFISSIONAL: PERNAS TUBULARES DE 3 SEÇÕES COM 21 MM DE DIÂMETRO; ALÇA PARA TRANSPORTE E GANCHO PARA PENDURAR; CABEÇA HIDRÁULICA DE 3 VIAS ÓLEO FLUIDO; PLATAFORMA DE LIBERAÇÃO RÁPIDA; COM BOLHA DE NÍVEL; PÉS DE BORRACHA; ALTURA MÁXIMA: 145 CM; COMPRIMENTO FECHADO: 57 CM PESO: 1305 G; CAPACIDADE MÁXIMA: 1.5 KG; BOLSA PARA TRANSPORTE; </t>
  </si>
  <si>
    <t xml:space="preserve">TELA DE PROJEÇÃO RETRÁTIL . MEDIDAS (ALTURA X LARGURA): 2,00 X 2,00 M; ESTRUTURA METÁLICA COM TRATAMENTOS FOSFÁTICO E ELETROSTÁTICO. ACABAMENTO NA COR PRETO TEXTURIZADO; SUSTENTAÇÃO NA PAREDE ATRAVÉS DE PARAFUSOS E BUCHAS. ENROLAMENTO AUTOMÁTICO DA TELA; TELA BRANCA EM PVC ACETINADO COM DUPLA CAMADA E REFORÇO INTERNO COM TRAMA DE “NYLON”; BORDAS LATERAIS PRETAS.</t>
  </si>
  <si>
    <t xml:space="preserve">PROJETOR MULTIMÍDIA, MÍNIMO DE 3500 LUMENS DE BRANCO E 3500 LUMENS COLORIDOS, RESOLUÇÃO MÍNIMA DE 1.024X768 (XGA), CONEXÃO RJ45 PARA GERENCIAMENTO E PROJEÇÃO, TECNOLOGIA 3LCD DE 3 CHIPS, HDMI, USB, CONTRASTE DE 15.000:1, AUTOFALANTES DE 5W, 220V OU BIVOLT. MODELO DE REFERÊNCIA EPSON X39.</t>
  </si>
  <si>
    <t xml:space="preserve">APRESENTADOR MULTIMÍDIA, MÍNIMO DE 15 METROS DE ALCANCE, FREQUÊNCIA 2,4 GHZ, COMPATÍVEL COM POWER POINT/MEDIA PLAYER E OUTROS, FONTE DE ALIMENTAÇÃO: PILHAS AAA, BOTÃO ON/OFF; AVANÇAR/ RETORNAR PÁGINA; ACIONARLASER, COM RECEPTOR USB E MANUAL.</t>
  </si>
  <si>
    <t xml:space="preserve">BOMBA CENTRÍFUGA ÁGUA, CAPACIDADE: 10 MCA, TIPO MOTOR: MONOFÁSICO, POTÊNCIA: 0,5 CV, MATERIAL: FERRO FUNDIDO, VAZÃO: 7 M³/H, VOLTAGEM:127/220V.</t>
  </si>
  <si>
    <t xml:space="preserve">BOMBA CENTRÍFUGA ÁGUA, TIPO MOTOR: TRIFÁSICO, POTÊNCIA: 2 CV, APLICAÇÃO: CAIXA DÁGUA, MATERIAL: FERRO FUNDIDO, CARACTERÍSTICAS ADICIONAIS:SUCÇÃO 1 1/4, ROTOR ALUMÍNIO E SELO AÇO INOXIDÁVEL.</t>
  </si>
  <si>
    <t xml:space="preserve">BOMBA D'ÁGUA CENTRÍFUGA MONOESTÁGIO; MOTOR MONOFÁSICO; CARCAÇA: FERRO FUNDIDO; ROTOR DE ALUMINIO; EIXO INOX; ROTOR FECHADO; SELO MECÂNICO CONSTITUÍDO DE AÇO INOX AISI-304, BUNA N, GRAFITE E CERÂMICA; ROTAÇÃO: &gt;3.400 RPM(MAIOR QUE) (2 PÓLOS); TENSÃO: 220V; POTÊNCIA: 1 CV; SUCÇÃO MÍNIMA (ENTRADA): 1.1/4 POL. (BPS); RECALQUE (SAÍDA): 1 POL. (BPS); VAZÃO MÍNIMA A 12 MCA(METROS): &gt;7.500 L/HORA(MAIOR QUE); VAZÃO MÍNIMA A 26 MCA(METROS): &gt;2.500 L/HORA(MAIOR QUE); ALTURA MÁXIMA DE SUCÇÃO: &gt;7M (MAIOR QUE); GARANTIA MÍNIMA DO FABRICANTE DE 18 MESES; MODELO DE REFERÊNCIA: SCHNEIDER BC-91T.</t>
  </si>
  <si>
    <t xml:space="preserve">MOTOBOMBA D'ÁGUA CENTRÍFUGA TRIFÁSICA; POTÊNCIA: 10 CV; TENSÃO: 220V/380V; ROTOR FECHADO DE ALUMÍNIO; EIXO DE AÇO INOX AISI-420; BOCAIS COM ROSCA BSP; SELO MECÂNICO CONSTITUÍDO DE AÇO INOX AISI-304, BUNA N, GRAFITE E CERÂMICA; LATERAL DE ENTRADA, DIVISÃO, CORPO DE SAÍDA E INTERMEDIÁRIO DE FERRO FUNDIDO; MOTOR ELÉTRICO IP-55, 2 POLOS, 60 HZ; VAZÃO MÍNIMA A 85 MCA(METROS): 14,9 M³/H; VAZÃO MÍNIMA A 140 MCA(METROS): 4,2 M³/H; ALTURA MÁXIMA DE SUCÇÃO: &gt;7 M. MODELO DE REFERÊNCIA: ME-AL 24100.</t>
  </si>
  <si>
    <t xml:space="preserve">CABO DE AUDIO P10 X P10 PARA INSTRUMENTOS, COMPRIMENTO 5 METROS. COM AMBAS AS PONTAS EM CONECTORES P10 DE MOLA NIQUELADA. CONDUÇÃO POR COBRE 24AWG, COBERTA POR BLINDAGEM DUPLA. REVESTIDO EM TECIDO.</t>
  </si>
  <si>
    <t xml:space="preserve">CABO PARA MICROFONE P10 (MACHO) X XLR (FÊMEA). 5 METROS. FABRICADO EM LIGA DE COBRE OFHC (OXIGEN FREE HIGH CONDUCTIVITY); BITOLA MÍNIMA DE 2 X 0,20MM²/24AWG (SC20); ACABAMENTO EM PVC EMBORRACHADO.</t>
  </si>
  <si>
    <t xml:space="preserve">CABO PARA MICROFONE XLR(FÊMEA) X XLR(MACHO). 10 METROS. FABRICADO EM LIGA DE COBRE OFHC (OXIGEN FREE HIGH CONDUCTIVITY); BITOLA MÍNIMA DE 2 X 0,20MM²/24AWG (SC20); ACABAMENTO EM PVC EMBORRACHADO.</t>
  </si>
  <si>
    <t xml:space="preserve">BALANÇA ELETRÔNICA, CAPACIDADE DE PESAGEM MÍNIMA: 200 KG, COM COLUNA FIXA OU COM VISOR MÓVEL, TIPO: DIGITAL, TIPO PAINEL:VISOR DIGITAL, VOLTAGEM: 110/220 V, CARACTERÍSTICAS ADICIONAIS: PLATAFORMA EM AÇO CARBONO, COBERTURA DA PLATAFORMA EM AÇO INOX. COM DIMENSÕES MÍNIMAS DA PLATAFORMA DE 60CM X 70CM COM PRATO REMOVÍVEL, SENSIBILIDADE: 20 A 50G, MATERIAL: AÇO CARBONO, PÉS REGULÁVEIS EM BORRACHA. FUNÇÃO TARA . </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</si>
  <si>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</si>
  <si>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</si>
  <si>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</si>
  <si>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</si>
  <si>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</si>
  <si>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</si>
  <si>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</si>
  <si>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</si>
  <si>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</si>
  <si>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Unidade</t>
  </si>
  <si>
    <r>
      <rPr>
        <sz val="10"/>
        <color rgb="FF000000"/>
        <rFont val="Arial"/>
        <family val="0"/>
        <charset val="1"/>
      </rPr>
      <t xml:space="preserve">MICROFONE DE LAPELA. ESPECIFICAÇÃO: COR: PRETA. TRASMISSÃO WIRELESS: DIGITAL 2.4GHZ. BANDA DE FREQ. RF: 2400-2483.5MHZ. DIST. DE FUNCIONAMIENTO:230 FT/70M (LOS AREA) 131 FT/40M (NLOS AREA). LATÊNCIA: 12.5MS. MONTAGEM: POCKET CLIP. ENTRADA: 1/8" / 3.5 MM TRS MIC INPUT. NÍVEL DE ENTRADA: 1V (0 DBV). POTÊNCIA SAÍDA RF: </t>
    </r>
    <r>
      <rPr>
        <sz val="10"/>
        <color rgb="FF000000"/>
        <rFont val="Microsoft YaHei"/>
        <family val="2"/>
        <charset val="1"/>
      </rPr>
      <t xml:space="preserve">＜</t>
    </r>
    <r>
      <rPr>
        <sz val="10"/>
        <color rgb="FF000000"/>
        <rFont val="Arial"/>
        <family val="0"/>
        <charset val="1"/>
      </rPr>
      <t xml:space="preserve">10MW. FONTE: 3.3V-4.7V. DIMENSÕES: MAX 52X47X19MM. MASSA: MÁX 35G. RECEPTOR: DIGITAL 2.4GHZ. SENSIB. RF APROXI.: -81DBM. NÚM. DE CANAIS: MIN. 01. SAÍDA: 1/8” / 3.5 MM TRS MIC OUTPUT; 1/8“ / 3.5 MM TRS HEADPHONE OUTPUT. GANHO: 0-4 LEVEL (0 TO 8DB). NÍVEL DE SAÍDA: LINE OUT: 1V, MONITORING: 25-30MW. FONTE: 3.3V-4.7V. TIPO DE BATERIA: BUILT-IN LITHIUM BATTERY, 400MAH. RECARGA: 1.5H. DURAÇÃO DA BATERIA: MIN. 5H. MICROFONE: PRINCÍPIO ACÚSTICO. PRE-POLARISED PRESSURE TRANSDUCER. PADRÃO DE POLARIDADE: OMNIDIRECTIONAL. FR: 50HZ-20KHZ. COMPUTER CONNECTIVITY: USB (FIRMWARE UPDATE). ACESSÓRIOS MÍNIMOS INCLUÍDOS: 01 TRANSMISSORES. 01 RECEPTOR. 02 PROTETOR DE VENTO. 01 SC2 3.5MM TRS. 02 CABOS USB-A TO USB-C. 01 ESTOJO DE ARMAZENAMENTO E PROTEÇÃO. REFERÊNCIAS: "SYNCO G1 A1” E “RODE WIRELESS GO”.</t>
    </r>
  </si>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</sst>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9">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sz val="9.5"/>
      <color rgb="FF000000"/>
      <name val="Microsoft YaHei"/>
      <family val="2"/>
      <charset val="1"/>
    </font>
    <font>
      <b val="true"/>
      <sz val="11"/>
      <color theme="1"/>
      <name val="Calibri"/>
      <family val="0"/>
      <charset val="1"/>
    </font>
    <font>
      <b val="true"/>
      <sz val="14"/>
      <color theme="1"/>
      <name val="Calibri"/>
      <family val="0"/>
      <charset val="1"/>
    </font>
    <font>
      <sz val="11"/>
      <color theme="1"/>
      <name val="Calibri"/>
      <family val="0"/>
      <charset val="1"/>
    </font>
    <font>
      <sz val="10"/>
      <color rgb="FF000000"/>
      <name val="Microsoft YaHei"/>
      <family val="2"/>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0"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1" fillId="0" borderId="1" xfId="0" applyFont="true" applyBorder="true" applyAlignment="true" applyProtection="true">
      <alignment horizontal="center" vertical="center" textRotation="0" wrapText="true" indent="0" shrinkToFit="false"/>
      <protection locked="true" hidden="true"/>
    </xf>
    <xf numFmtId="168" fontId="32"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1"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1" fillId="5" borderId="1" xfId="0" applyFont="true" applyBorder="true" applyAlignment="true" applyProtection="true">
      <alignment horizontal="center" vertical="center" textRotation="0" wrapText="false" indent="0" shrinkToFit="false"/>
      <protection locked="true" hidden="true"/>
    </xf>
    <xf numFmtId="168" fontId="31"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3"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6"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134"/>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3.34"/>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1"/>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1"/>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1"/>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1"/>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1"/>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1"/>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1"/>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1"/>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1"/>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1"/>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1"/>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1"/>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1"/>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1"/>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1"/>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1"/>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1"/>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1"/>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3" customFormat="true" ht="15" hidden="false" customHeight="true" outlineLevel="0" collapsed="false">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3" customFormat="true" ht="39" hidden="false" customHeight="true" outlineLevel="0" collapsed="false">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B52" s="55" t="n">
        <f aca="false">'Lista de Itens'!C3</f>
        <v>1</v>
      </c>
      <c r="C52" s="55" t="str">
        <f aca="false">'Lista de Itens'!G3</f>
        <v>Unidade</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117.9" hidden="false" customHeight="false" outlineLevel="0" collapsed="false">
      <c r="B53" s="55" t="n">
        <f aca="false">'Lista de Itens'!C4</f>
        <v>2</v>
      </c>
      <c r="C53" s="56" t="str">
        <f aca="false">'Lista de Itens'!G4</f>
        <v>Unidade</v>
      </c>
      <c r="D53" s="56" t="s">
        <v>48</v>
      </c>
      <c r="E53" s="57" t="str">
        <f aca="false">IF('Lista de Itens'!H4="","",'Lista de Itens'!H4)</f>
        <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127.6" hidden="false" customHeight="false" outlineLevel="0" collapsed="false">
      <c r="B54" s="55" t="n">
        <f aca="false">'Lista de Itens'!C5</f>
        <v>3</v>
      </c>
      <c r="C54" s="56" t="str">
        <f aca="false">'Lista de Itens'!G5</f>
        <v>Unidade</v>
      </c>
      <c r="D54" s="56" t="s">
        <v>49</v>
      </c>
      <c r="E54" s="57" t="str">
        <f aca="false">IF('Lista de Itens'!H5="","",'Lista de Itens'!H5)</f>
        <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88.8" hidden="false" customHeight="false" outlineLevel="0" collapsed="false">
      <c r="B55" s="55" t="n">
        <f aca="false">'Lista de Itens'!C6</f>
        <v>4</v>
      </c>
      <c r="C55" s="56" t="str">
        <f aca="false">'Lista de Itens'!G6</f>
        <v>Unidade</v>
      </c>
      <c r="D55" s="56" t="s">
        <v>50</v>
      </c>
      <c r="E55" s="57" t="str">
        <f aca="false">IF('Lista de Itens'!H6="","",'Lista de Itens'!H6)</f>
        <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117.9" hidden="false" customHeight="false" outlineLevel="0" collapsed="false">
      <c r="B56" s="55" t="n">
        <f aca="false">'Lista de Itens'!C7</f>
        <v>5</v>
      </c>
      <c r="C56" s="56" t="str">
        <f aca="false">'Lista de Itens'!G7</f>
        <v>Unidade</v>
      </c>
      <c r="D56" s="56" t="s">
        <v>51</v>
      </c>
      <c r="E56" s="57" t="str">
        <f aca="false">IF('Lista de Itens'!H7="","",'Lista de Itens'!H7)</f>
        <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117.9" hidden="false" customHeight="false" outlineLevel="0" collapsed="false">
      <c r="B57" s="55" t="n">
        <f aca="false">'Lista de Itens'!C8</f>
        <v>6</v>
      </c>
      <c r="C57" s="56" t="str">
        <f aca="false">'Lista de Itens'!G8</f>
        <v>Unidade</v>
      </c>
      <c r="D57" s="56" t="s">
        <v>52</v>
      </c>
      <c r="E57" s="57" t="str">
        <f aca="false">IF('Lista de Itens'!H8="","",'Lista de Itens'!H8)</f>
        <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117.9" hidden="false" customHeight="false" outlineLevel="0" collapsed="false">
      <c r="B58" s="55" t="n">
        <f aca="false">'Lista de Itens'!C9</f>
        <v>7</v>
      </c>
      <c r="C58" s="56" t="str">
        <f aca="false">'Lista de Itens'!G9</f>
        <v>Unidade</v>
      </c>
      <c r="D58" s="56" t="s">
        <v>53</v>
      </c>
      <c r="E58" s="57" t="str">
        <f aca="false">IF('Lista de Itens'!H9="","",'Lista de Itens'!H9)</f>
        <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98.5" hidden="false" customHeight="false" outlineLevel="0" collapsed="false">
      <c r="B59" s="55" t="n">
        <f aca="false">'Lista de Itens'!C10</f>
        <v>8</v>
      </c>
      <c r="C59" s="56" t="str">
        <f aca="false">'Lista de Itens'!G10</f>
        <v>Unidade</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98.5" hidden="false" customHeight="false" outlineLevel="0" collapsed="false">
      <c r="B60" s="55" t="n">
        <f aca="false">'Lista de Itens'!C11</f>
        <v>9</v>
      </c>
      <c r="C60" s="56" t="str">
        <f aca="false">'Lista de Itens'!G11</f>
        <v>Unidade</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117.9" hidden="false" customHeight="false" outlineLevel="0" collapsed="false">
      <c r="B61" s="55" t="n">
        <f aca="false">'Lista de Itens'!C12</f>
        <v>10</v>
      </c>
      <c r="C61" s="56" t="str">
        <f aca="false">'Lista de Itens'!G12</f>
        <v>Unidade</v>
      </c>
      <c r="D61" s="56" t="s">
        <v>56</v>
      </c>
      <c r="E61" s="57" t="str">
        <f aca="false">IF('Lista de Itens'!H12="","",'Lista de Itens'!H12)</f>
        <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40.25" hidden="false" customHeight="false" outlineLevel="0" collapsed="false">
      <c r="B62" s="55" t="n">
        <f aca="false">'Lista de Itens'!C13</f>
        <v>11</v>
      </c>
      <c r="C62" s="56" t="str">
        <f aca="false">'Lista de Itens'!G13</f>
        <v>Unidade</v>
      </c>
      <c r="D62" s="56" t="s">
        <v>57</v>
      </c>
      <c r="E62" s="57" t="str">
        <f aca="false">IF('Lista de Itens'!H13="","",'Lista de Itens'!H13)</f>
        <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59.7" hidden="false" customHeight="false" outlineLevel="0" collapsed="false">
      <c r="B63" s="55" t="n">
        <f aca="false">'Lista de Itens'!C14</f>
        <v>12</v>
      </c>
      <c r="C63" s="56" t="str">
        <f aca="false">'Lista de Itens'!G14</f>
        <v>Unidade</v>
      </c>
      <c r="D63" s="56" t="s">
        <v>58</v>
      </c>
      <c r="E63" s="57" t="str">
        <f aca="false">IF('Lista de Itens'!H14="","",'Lista de Itens'!H14)</f>
        <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40.25" hidden="false" customHeight="false" outlineLevel="0" collapsed="false">
      <c r="B64" s="55" t="n">
        <f aca="false">'Lista de Itens'!C15</f>
        <v>13</v>
      </c>
      <c r="C64" s="56" t="str">
        <f aca="false">'Lista de Itens'!G15</f>
        <v>Unidade</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20.85" hidden="false" customHeight="false" outlineLevel="0" collapsed="false">
      <c r="B65" s="55" t="n">
        <f aca="false">'Lista de Itens'!C16</f>
        <v>14</v>
      </c>
      <c r="C65" s="56" t="str">
        <f aca="false">'Lista de Itens'!G16</f>
        <v>Unidade</v>
      </c>
      <c r="D65" s="56" t="s">
        <v>60</v>
      </c>
      <c r="E65" s="57" t="str">
        <f aca="false">IF('Lista de Itens'!H16="","",'Lista de Itens'!H16)</f>
        <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20.85" hidden="false" customHeight="false" outlineLevel="0" collapsed="false">
      <c r="B66" s="55" t="n">
        <f aca="false">'Lista de Itens'!C17</f>
        <v>15</v>
      </c>
      <c r="C66" s="56" t="str">
        <f aca="false">'Lista de Itens'!G17</f>
        <v>Unidade</v>
      </c>
      <c r="D66" s="56" t="s">
        <v>61</v>
      </c>
      <c r="E66" s="57" t="str">
        <f aca="false">IF('Lista de Itens'!H17="","",'Lista de Itens'!H17)</f>
        <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137.3" hidden="false" customHeight="false" outlineLevel="0" collapsed="false">
      <c r="B67" s="55" t="n">
        <f aca="false">'Lista de Itens'!C18</f>
        <v>16</v>
      </c>
      <c r="C67" s="56" t="str">
        <f aca="false">'Lista de Itens'!G18</f>
        <v>Unidade</v>
      </c>
      <c r="D67" s="56" t="s">
        <v>62</v>
      </c>
      <c r="E67" s="57" t="str">
        <f aca="false">IF('Lista de Itens'!H18="","",'Lista de Itens'!H18)</f>
        <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40.25" hidden="false" customHeight="false" outlineLevel="0" collapsed="false">
      <c r="B68" s="55" t="n">
        <f aca="false">'Lista de Itens'!C19</f>
        <v>17</v>
      </c>
      <c r="C68" s="56" t="str">
        <f aca="false">'Lista de Itens'!G19</f>
        <v>Unidade</v>
      </c>
      <c r="D68" s="56" t="s">
        <v>63</v>
      </c>
      <c r="E68" s="57" t="str">
        <f aca="false">IF('Lista de Itens'!H19="","",'Lista de Itens'!H19)</f>
        <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98.5" hidden="false" customHeight="false" outlineLevel="0" collapsed="false">
      <c r="B69" s="55" t="n">
        <f aca="false">'Lista de Itens'!C20</f>
        <v>18</v>
      </c>
      <c r="C69" s="56" t="str">
        <f aca="false">'Lista de Itens'!G20</f>
        <v>Unidade</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98.5" hidden="false" customHeight="false" outlineLevel="0" collapsed="false">
      <c r="B70" s="55" t="n">
        <f aca="false">'Lista de Itens'!C21</f>
        <v>19</v>
      </c>
      <c r="C70" s="56" t="str">
        <f aca="false">'Lista de Itens'!G21</f>
        <v>Unidade</v>
      </c>
      <c r="D70" s="56" t="s">
        <v>65</v>
      </c>
      <c r="E70" s="57" t="str">
        <f aca="false">IF('Lista de Itens'!H21="","",'Lista de Itens'!H21)</f>
        <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98.5" hidden="false" customHeight="false" outlineLevel="0" collapsed="false">
      <c r="B71" s="55" t="n">
        <f aca="false">'Lista de Itens'!C22</f>
        <v>20</v>
      </c>
      <c r="C71" s="56" t="str">
        <f aca="false">'Lista de Itens'!G22</f>
        <v>Unidade</v>
      </c>
      <c r="D71" s="56" t="s">
        <v>66</v>
      </c>
      <c r="E71" s="57" t="str">
        <f aca="false">IF('Lista de Itens'!H22="","",'Lista de Itens'!H22)</f>
        <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49.95" hidden="false" customHeight="false" outlineLevel="0" collapsed="false">
      <c r="B72" s="55" t="n">
        <f aca="false">'Lista de Itens'!C23</f>
        <v>21</v>
      </c>
      <c r="C72" s="56" t="str">
        <f aca="false">'Lista de Itens'!G23</f>
        <v>Unidade</v>
      </c>
      <c r="D72" s="56" t="s">
        <v>67</v>
      </c>
      <c r="E72" s="57" t="str">
        <f aca="false">IF('Lista de Itens'!H23="","",'Lista de Itens'!H23)</f>
        <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69.4" hidden="false" customHeight="false" outlineLevel="0" collapsed="false">
      <c r="B73" s="55" t="n">
        <f aca="false">'Lista de Itens'!C24</f>
        <v>22</v>
      </c>
      <c r="C73" s="56" t="str">
        <f aca="false">'Lista de Itens'!G24</f>
        <v>Unidade</v>
      </c>
      <c r="D73" s="56" t="s">
        <v>68</v>
      </c>
      <c r="E73" s="57" t="str">
        <f aca="false">IF('Lista de Itens'!H24="","",'Lista de Itens'!H24)</f>
        <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30.55" hidden="false" customHeight="false" outlineLevel="0" collapsed="false">
      <c r="B74" s="55" t="n">
        <f aca="false">'Lista de Itens'!C25</f>
        <v>23</v>
      </c>
      <c r="C74" s="56" t="str">
        <f aca="false">'Lista de Itens'!G25</f>
        <v>Unidade</v>
      </c>
      <c r="D74" s="56" t="s">
        <v>69</v>
      </c>
      <c r="E74" s="57" t="str">
        <f aca="false">IF('Lista de Itens'!H25="","",'Lista de Itens'!H25)</f>
        <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79.1" hidden="false" customHeight="false" outlineLevel="0" collapsed="false">
      <c r="B75" s="55" t="n">
        <f aca="false">'Lista de Itens'!C26</f>
        <v>24</v>
      </c>
      <c r="C75" s="56" t="str">
        <f aca="false">'Lista de Itens'!G26</f>
        <v>Unidade</v>
      </c>
      <c r="D75" s="56" t="s">
        <v>70</v>
      </c>
      <c r="E75" s="57" t="str">
        <f aca="false">IF('Lista de Itens'!H26="","",'Lista de Itens'!H26)</f>
        <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49.95" hidden="false" customHeight="false" outlineLevel="0" collapsed="false">
      <c r="B76" s="55" t="n">
        <f aca="false">'Lista de Itens'!C27</f>
        <v>25</v>
      </c>
      <c r="C76" s="56" t="str">
        <f aca="false">'Lista de Itens'!G27</f>
        <v>Unidade</v>
      </c>
      <c r="D76" s="56" t="s">
        <v>71</v>
      </c>
      <c r="E76" s="57" t="str">
        <f aca="false">IF('Lista de Itens'!H27="","",'Lista de Itens'!H27)</f>
        <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69.4" hidden="false" customHeight="false" outlineLevel="0" collapsed="false">
      <c r="B77" s="55" t="n">
        <f aca="false">'Lista de Itens'!C28</f>
        <v>26</v>
      </c>
      <c r="C77" s="56" t="str">
        <f aca="false">'Lista de Itens'!G28</f>
        <v>Unidade</v>
      </c>
      <c r="D77" s="56" t="s">
        <v>72</v>
      </c>
      <c r="E77" s="57" t="str">
        <f aca="false">IF('Lista de Itens'!H28="","",'Lista de Itens'!H28)</f>
        <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137.3" hidden="false" customHeight="false" outlineLevel="0" collapsed="false">
      <c r="B78" s="55" t="n">
        <f aca="false">'Lista de Itens'!C29</f>
        <v>27</v>
      </c>
      <c r="C78" s="56" t="str">
        <f aca="false">'Lista de Itens'!G29</f>
        <v>Unidade</v>
      </c>
      <c r="D78" s="56" t="s">
        <v>73</v>
      </c>
      <c r="E78" s="57" t="str">
        <f aca="false">IF('Lista de Itens'!H29="","",'Lista de Itens'!H29)</f>
        <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79.1" hidden="false" customHeight="false" outlineLevel="0" collapsed="false">
      <c r="B79" s="55" t="n">
        <f aca="false">'Lista de Itens'!C30</f>
        <v>28</v>
      </c>
      <c r="C79" s="56" t="str">
        <f aca="false">'Lista de Itens'!G30</f>
        <v>Unidade</v>
      </c>
      <c r="D79" s="56" t="s">
        <v>74</v>
      </c>
      <c r="E79" s="57" t="str">
        <f aca="false">IF('Lista de Itens'!H30="","",'Lista de Itens'!H30)</f>
        <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40.25" hidden="false" customHeight="false" outlineLevel="0" collapsed="false">
      <c r="B80" s="55" t="n">
        <f aca="false">'Lista de Itens'!C31</f>
        <v>29</v>
      </c>
      <c r="C80" s="56" t="str">
        <f aca="false">'Lista de Itens'!G31</f>
        <v>Unidade</v>
      </c>
      <c r="D80" s="56" t="s">
        <v>75</v>
      </c>
      <c r="E80" s="57" t="str">
        <f aca="false">IF('Lista de Itens'!H31="","",'Lista de Itens'!H31)</f>
        <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49.95" hidden="false" customHeight="false" outlineLevel="0" collapsed="false">
      <c r="B81" s="55" t="n">
        <f aca="false">'Lista de Itens'!C32</f>
        <v>30</v>
      </c>
      <c r="C81" s="56" t="str">
        <f aca="false">'Lista de Itens'!G32</f>
        <v>Unidade</v>
      </c>
      <c r="D81" s="56" t="s">
        <v>76</v>
      </c>
      <c r="E81" s="57" t="str">
        <f aca="false">IF('Lista de Itens'!H32="","",'Lista de Itens'!H32)</f>
        <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40.25" hidden="false" customHeight="false" outlineLevel="0" collapsed="false">
      <c r="B82" s="55" t="n">
        <f aca="false">'Lista de Itens'!C33</f>
        <v>31</v>
      </c>
      <c r="C82" s="56" t="str">
        <f aca="false">'Lista de Itens'!G33</f>
        <v>Unidade</v>
      </c>
      <c r="D82" s="56" t="s">
        <v>77</v>
      </c>
      <c r="E82" s="57" t="str">
        <f aca="false">IF('Lista de Itens'!H33="","",'Lista de Itens'!H33)</f>
        <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49.95" hidden="false" customHeight="false" outlineLevel="0" collapsed="false">
      <c r="B83" s="55" t="n">
        <f aca="false">'Lista de Itens'!C34</f>
        <v>32</v>
      </c>
      <c r="C83" s="56" t="str">
        <f aca="false">'Lista de Itens'!G34</f>
        <v>Unidade</v>
      </c>
      <c r="D83" s="56" t="s">
        <v>78</v>
      </c>
      <c r="E83" s="57" t="str">
        <f aca="false">IF('Lista de Itens'!H34="","",'Lista de Itens'!H34)</f>
        <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88.8" hidden="false" customHeight="false" outlineLevel="0" collapsed="false">
      <c r="B84" s="55" t="n">
        <f aca="false">'Lista de Itens'!C35</f>
        <v>33</v>
      </c>
      <c r="C84" s="56" t="str">
        <f aca="false">'Lista de Itens'!G35</f>
        <v>Unidade</v>
      </c>
      <c r="D84" s="56" t="s">
        <v>79</v>
      </c>
      <c r="E84" s="57" t="str">
        <f aca="false">IF('Lista de Itens'!H35="","",'Lista de Itens'!H35)</f>
        <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117.9" hidden="false" customHeight="false" outlineLevel="0" collapsed="false">
      <c r="B85" s="55" t="n">
        <f aca="false">'Lista de Itens'!C36</f>
        <v>34</v>
      </c>
      <c r="C85" s="56" t="str">
        <f aca="false">'Lista de Itens'!G36</f>
        <v>Unidade</v>
      </c>
      <c r="D85" s="56" t="s">
        <v>80</v>
      </c>
      <c r="E85" s="57" t="str">
        <f aca="false">IF('Lista de Itens'!H36="","",'Lista de Itens'!H36)</f>
        <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69.4" hidden="false" customHeight="false" outlineLevel="0" collapsed="false">
      <c r="B86" s="55" t="n">
        <f aca="false">'Lista de Itens'!C37</f>
        <v>35</v>
      </c>
      <c r="C86" s="56" t="str">
        <f aca="false">'Lista de Itens'!G37</f>
        <v>Unidade</v>
      </c>
      <c r="D86" s="56" t="s">
        <v>81</v>
      </c>
      <c r="E86" s="57" t="str">
        <f aca="false">IF('Lista de Itens'!H37="","",'Lista de Itens'!H37)</f>
        <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117.9" hidden="false" customHeight="false" outlineLevel="0" collapsed="false">
      <c r="B87" s="55" t="n">
        <f aca="false">'Lista de Itens'!C38</f>
        <v>36</v>
      </c>
      <c r="C87" s="56" t="str">
        <f aca="false">'Lista de Itens'!G38</f>
        <v>Unidade</v>
      </c>
      <c r="D87" s="56" t="s">
        <v>82</v>
      </c>
      <c r="E87" s="57" t="str">
        <f aca="false">IF('Lista de Itens'!H38="","",'Lista de Itens'!H38)</f>
        <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98.5" hidden="false" customHeight="false" outlineLevel="0" collapsed="false">
      <c r="B88" s="55" t="n">
        <f aca="false">'Lista de Itens'!C39</f>
        <v>37</v>
      </c>
      <c r="C88" s="56" t="str">
        <f aca="false">'Lista de Itens'!G39</f>
        <v>Unidade</v>
      </c>
      <c r="D88" s="56" t="s">
        <v>83</v>
      </c>
      <c r="E88" s="57" t="str">
        <f aca="false">IF('Lista de Itens'!H39="","",'Lista de Itens'!H39)</f>
        <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88.8" hidden="false" customHeight="false" outlineLevel="0" collapsed="false">
      <c r="B89" s="55" t="n">
        <f aca="false">'Lista de Itens'!C40</f>
        <v>38</v>
      </c>
      <c r="C89" s="56" t="str">
        <f aca="false">'Lista de Itens'!G40</f>
        <v>Unidade</v>
      </c>
      <c r="D89" s="56" t="s">
        <v>84</v>
      </c>
      <c r="E89" s="57" t="str">
        <f aca="false">IF('Lista de Itens'!H40="","",'Lista de Itens'!H40)</f>
        <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69.4" hidden="false" customHeight="false" outlineLevel="0" collapsed="false">
      <c r="B90" s="55" t="n">
        <f aca="false">'Lista de Itens'!C41</f>
        <v>39</v>
      </c>
      <c r="C90" s="56" t="str">
        <f aca="false">'Lista de Itens'!G41</f>
        <v>Unidade</v>
      </c>
      <c r="D90" s="56" t="s">
        <v>85</v>
      </c>
      <c r="E90" s="57" t="str">
        <f aca="false">IF('Lista de Itens'!H41="","",'Lista de Itens'!H41)</f>
        <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69.4" hidden="false" customHeight="false" outlineLevel="0" collapsed="false">
      <c r="B91" s="55" t="n">
        <f aca="false">'Lista de Itens'!C42</f>
        <v>40</v>
      </c>
      <c r="C91" s="56" t="str">
        <f aca="false">'Lista de Itens'!G42</f>
        <v>Unidade</v>
      </c>
      <c r="D91" s="56" t="s">
        <v>86</v>
      </c>
      <c r="E91" s="57" t="str">
        <f aca="false">IF('Lista de Itens'!H42="","",'Lista de Itens'!H42)</f>
        <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49.95" hidden="false" customHeight="false" outlineLevel="0" collapsed="false">
      <c r="B92" s="55" t="n">
        <f aca="false">'Lista de Itens'!C43</f>
        <v>41</v>
      </c>
      <c r="C92" s="56" t="str">
        <f aca="false">'Lista de Itens'!G43</f>
        <v>Unidade</v>
      </c>
      <c r="D92" s="56" t="s">
        <v>87</v>
      </c>
      <c r="E92" s="57" t="str">
        <f aca="false">IF('Lista de Itens'!H43="","",'Lista de Itens'!H43)</f>
        <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108.2" hidden="false" customHeight="false" outlineLevel="0" collapsed="false">
      <c r="B93" s="55" t="n">
        <f aca="false">'Lista de Itens'!C44</f>
        <v>42</v>
      </c>
      <c r="C93" s="56" t="str">
        <f aca="false">'Lista de Itens'!G44</f>
        <v>Unidade</v>
      </c>
      <c r="D93" s="56" t="s">
        <v>88</v>
      </c>
      <c r="E93" s="57" t="str">
        <f aca="false">IF('Lista de Itens'!H44="","",'Lista de Itens'!H44)</f>
        <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137.3" hidden="false" customHeight="false" outlineLevel="0" collapsed="false">
      <c r="B94" s="55" t="n">
        <f aca="false">'Lista de Itens'!C45</f>
        <v>43</v>
      </c>
      <c r="C94" s="56" t="str">
        <f aca="false">'Lista de Itens'!G45</f>
        <v>Unidade</v>
      </c>
      <c r="D94" s="56" t="s">
        <v>89</v>
      </c>
      <c r="E94" s="57" t="str">
        <f aca="false">IF('Lista de Itens'!H45="","",'Lista de Itens'!H45)</f>
        <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127.6" hidden="false" customHeight="false" outlineLevel="0" collapsed="false">
      <c r="B95" s="55" t="n">
        <f aca="false">'Lista de Itens'!C46</f>
        <v>44</v>
      </c>
      <c r="C95" s="56" t="str">
        <f aca="false">'Lista de Itens'!G46</f>
        <v>Unidade</v>
      </c>
      <c r="D95" s="56" t="s">
        <v>90</v>
      </c>
      <c r="E95" s="57" t="str">
        <f aca="false">IF('Lista de Itens'!H46="","",'Lista de Itens'!H46)</f>
        <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88.8" hidden="false" customHeight="false" outlineLevel="0" collapsed="false">
      <c r="B96" s="55" t="n">
        <f aca="false">'Lista de Itens'!C47</f>
        <v>45</v>
      </c>
      <c r="C96" s="56" t="str">
        <f aca="false">'Lista de Itens'!G47</f>
        <v>Unidade</v>
      </c>
      <c r="D96" s="56" t="s">
        <v>91</v>
      </c>
      <c r="E96" s="57" t="str">
        <f aca="false">IF('Lista de Itens'!H47="","",'Lista de Itens'!H47)</f>
        <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69.4" hidden="false" customHeight="false" outlineLevel="0" collapsed="false">
      <c r="B97" s="55" t="n">
        <f aca="false">'Lista de Itens'!C48</f>
        <v>46</v>
      </c>
      <c r="C97" s="56" t="str">
        <f aca="false">'Lista de Itens'!G48</f>
        <v>Unidade</v>
      </c>
      <c r="D97" s="56" t="s">
        <v>92</v>
      </c>
      <c r="E97" s="57" t="str">
        <f aca="false">IF('Lista de Itens'!H48="","",'Lista de Itens'!H48)</f>
        <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69.4" hidden="false" customHeight="false" outlineLevel="0" collapsed="false">
      <c r="B98" s="55" t="n">
        <f aca="false">'Lista de Itens'!C49</f>
        <v>47</v>
      </c>
      <c r="C98" s="56" t="str">
        <f aca="false">'Lista de Itens'!G49</f>
        <v>Unidade</v>
      </c>
      <c r="D98" s="56" t="s">
        <v>93</v>
      </c>
      <c r="E98" s="57" t="str">
        <f aca="false">IF('Lista de Itens'!H49="","",'Lista de Itens'!H49)</f>
        <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195.5" hidden="false" customHeight="false" outlineLevel="0" collapsed="false">
      <c r="B99" s="55" t="n">
        <f aca="false">'Lista de Itens'!C50</f>
        <v>48</v>
      </c>
      <c r="C99" s="56" t="str">
        <f aca="false">'Lista de Itens'!G50</f>
        <v>Unidade</v>
      </c>
      <c r="D99" s="56" t="s">
        <v>94</v>
      </c>
      <c r="E99" s="57" t="str">
        <f aca="false">IF('Lista de Itens'!H50="","",'Lista de Itens'!H50)</f>
        <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20.85" hidden="false" customHeight="false" outlineLevel="0" collapsed="false">
      <c r="B100" s="55" t="n">
        <f aca="false">'Lista de Itens'!C51</f>
        <v>49</v>
      </c>
      <c r="C100" s="56" t="str">
        <f aca="false">'Lista de Itens'!G51</f>
        <v>Unidade</v>
      </c>
      <c r="D100" s="56" t="s">
        <v>95</v>
      </c>
      <c r="E100" s="57" t="str">
        <f aca="false">IF('Lista de Itens'!H51="","",'Lista de Itens'!H51)</f>
        <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79.1" hidden="false" customHeight="false" outlineLevel="0" collapsed="false">
      <c r="B101" s="55" t="n">
        <f aca="false">'Lista de Itens'!C52</f>
        <v>50</v>
      </c>
      <c r="C101" s="56" t="str">
        <f aca="false">'Lista de Itens'!G52</f>
        <v>Unidade</v>
      </c>
      <c r="D101" s="56" t="s">
        <v>96</v>
      </c>
      <c r="E101" s="57" t="str">
        <f aca="false">IF('Lista de Itens'!H52="","",'Lista de Itens'!H52)</f>
        <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117.9" hidden="false" customHeight="false" outlineLevel="0" collapsed="false">
      <c r="B102" s="55" t="n">
        <f aca="false">'Lista de Itens'!C53</f>
        <v>51</v>
      </c>
      <c r="C102" s="56" t="str">
        <f aca="false">'Lista de Itens'!G53</f>
        <v>Unidade</v>
      </c>
      <c r="D102" s="56" t="s">
        <v>97</v>
      </c>
      <c r="E102" s="57" t="str">
        <f aca="false">IF('Lista de Itens'!H53="","",'Lista de Itens'!H53)</f>
        <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98.5" hidden="false" customHeight="false" outlineLevel="0" collapsed="false">
      <c r="B103" s="55" t="n">
        <f aca="false">'Lista de Itens'!C54</f>
        <v>52</v>
      </c>
      <c r="C103" s="56" t="str">
        <f aca="false">'Lista de Itens'!G54</f>
        <v>Unidade</v>
      </c>
      <c r="D103" s="56" t="s">
        <v>98</v>
      </c>
      <c r="E103" s="57" t="str">
        <f aca="false">IF('Lista de Itens'!H54="","",'Lista de Itens'!H54)</f>
        <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108.2" hidden="false" customHeight="false" outlineLevel="0" collapsed="false">
      <c r="B104" s="55" t="n">
        <f aca="false">'Lista de Itens'!C55</f>
        <v>53</v>
      </c>
      <c r="C104" s="56" t="str">
        <f aca="false">'Lista de Itens'!G55</f>
        <v>Unidade</v>
      </c>
      <c r="D104" s="56" t="s">
        <v>99</v>
      </c>
      <c r="E104" s="57" t="str">
        <f aca="false">IF('Lista de Itens'!H55="","",'Lista de Itens'!H55)</f>
        <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59.7" hidden="false" customHeight="false" outlineLevel="0" collapsed="false">
      <c r="B105" s="55" t="n">
        <f aca="false">'Lista de Itens'!C56</f>
        <v>54</v>
      </c>
      <c r="C105" s="56" t="str">
        <f aca="false">'Lista de Itens'!G56</f>
        <v>Unidade</v>
      </c>
      <c r="D105" s="56" t="s">
        <v>100</v>
      </c>
      <c r="E105" s="57" t="str">
        <f aca="false">IF('Lista de Itens'!H56="","",'Lista de Itens'!H56)</f>
        <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49.95" hidden="false" customHeight="false" outlineLevel="0" collapsed="false">
      <c r="B106" s="55" t="n">
        <f aca="false">'Lista de Itens'!C57</f>
        <v>55</v>
      </c>
      <c r="C106" s="56" t="str">
        <f aca="false">'Lista de Itens'!G57</f>
        <v>Unidade</v>
      </c>
      <c r="D106" s="56" t="s">
        <v>101</v>
      </c>
      <c r="E106" s="57" t="str">
        <f aca="false">IF('Lista de Itens'!H57="","",'Lista de Itens'!H57)</f>
        <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117.9" hidden="false" customHeight="false" outlineLevel="0" collapsed="false">
      <c r="B107" s="55" t="n">
        <f aca="false">'Lista de Itens'!C58</f>
        <v>56</v>
      </c>
      <c r="C107" s="56" t="str">
        <f aca="false">'Lista de Itens'!G58</f>
        <v>Unidade</v>
      </c>
      <c r="D107" s="56" t="s">
        <v>102</v>
      </c>
      <c r="E107" s="57" t="str">
        <f aca="false">IF('Lista de Itens'!H58="","",'Lista de Itens'!H58)</f>
        <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127.6" hidden="false" customHeight="false" outlineLevel="0" collapsed="false">
      <c r="B108" s="55" t="n">
        <f aca="false">'Lista de Itens'!C59</f>
        <v>57</v>
      </c>
      <c r="C108" s="56" t="str">
        <f aca="false">'Lista de Itens'!G59</f>
        <v>Unidade</v>
      </c>
      <c r="D108" s="56" t="s">
        <v>103</v>
      </c>
      <c r="E108" s="57" t="str">
        <f aca="false">IF('Lista de Itens'!H59="","",'Lista de Itens'!H59)</f>
        <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214.9" hidden="false" customHeight="false" outlineLevel="0" collapsed="false">
      <c r="B109" s="55" t="n">
        <f aca="false">'Lista de Itens'!C60</f>
        <v>58</v>
      </c>
      <c r="C109" s="56" t="str">
        <f aca="false">'Lista de Itens'!G60</f>
        <v>Unidade</v>
      </c>
      <c r="D109" s="56" t="s">
        <v>104</v>
      </c>
      <c r="E109" s="57" t="str">
        <f aca="false">IF('Lista de Itens'!H60="","",'Lista de Itens'!H60)</f>
        <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49.95" hidden="false" customHeight="false" outlineLevel="0" collapsed="false">
      <c r="B110" s="55" t="n">
        <f aca="false">'Lista de Itens'!C61</f>
        <v>59</v>
      </c>
      <c r="C110" s="56" t="str">
        <f aca="false">'Lista de Itens'!G61</f>
        <v>Unidade</v>
      </c>
      <c r="D110" s="56" t="s">
        <v>105</v>
      </c>
      <c r="E110" s="57" t="str">
        <f aca="false">IF('Lista de Itens'!H61="","",'Lista de Itens'!H61)</f>
        <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117.9" hidden="false" customHeight="false" outlineLevel="0" collapsed="false">
      <c r="B111" s="55" t="n">
        <f aca="false">'Lista de Itens'!C62</f>
        <v>60</v>
      </c>
      <c r="C111" s="56" t="str">
        <f aca="false">'Lista de Itens'!G62</f>
        <v>Unidade</v>
      </c>
      <c r="D111" s="56" t="s">
        <v>106</v>
      </c>
      <c r="E111" s="57" t="str">
        <f aca="false">IF('Lista de Itens'!H62="","",'Lista de Itens'!H62)</f>
        <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69.4" hidden="false" customHeight="false" outlineLevel="0" collapsed="false">
      <c r="B112" s="55" t="n">
        <f aca="false">'Lista de Itens'!C63</f>
        <v>61</v>
      </c>
      <c r="C112" s="56" t="str">
        <f aca="false">'Lista de Itens'!G63</f>
        <v>Unidade</v>
      </c>
      <c r="D112" s="56" t="s">
        <v>107</v>
      </c>
      <c r="E112" s="57" t="str">
        <f aca="false">IF('Lista de Itens'!H63="","",'Lista de Itens'!H63)</f>
        <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176.1" hidden="false" customHeight="false" outlineLevel="0" collapsed="false">
      <c r="B113" s="55" t="n">
        <f aca="false">'Lista de Itens'!C64</f>
        <v>62</v>
      </c>
      <c r="C113" s="56" t="str">
        <f aca="false">'Lista de Itens'!G64</f>
        <v>Unidade</v>
      </c>
      <c r="D113" s="56" t="s">
        <v>108</v>
      </c>
      <c r="E113" s="57" t="str">
        <f aca="false">IF('Lista de Itens'!H64="","",'Lista de Itens'!H64)</f>
        <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247" hidden="false" customHeight="false" outlineLevel="0" collapsed="false">
      <c r="B114" s="55" t="n">
        <f aca="false">'Lista de Itens'!C65</f>
        <v>63</v>
      </c>
      <c r="C114" s="56" t="str">
        <f aca="false">'Lista de Itens'!G65</f>
        <v>Unidade</v>
      </c>
      <c r="D114" s="56" t="s">
        <v>109</v>
      </c>
      <c r="E114" s="57" t="str">
        <f aca="false">IF('Lista de Itens'!H65="","",'Lista de Itens'!H65)</f>
        <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185.8" hidden="false" customHeight="false" outlineLevel="0" collapsed="false">
      <c r="B115" s="55" t="n">
        <f aca="false">'Lista de Itens'!C66</f>
        <v>64</v>
      </c>
      <c r="C115" s="56" t="str">
        <f aca="false">'Lista de Itens'!G66</f>
        <v>Unidade</v>
      </c>
      <c r="D115" s="56" t="s">
        <v>110</v>
      </c>
      <c r="E115" s="57" t="str">
        <f aca="false">IF('Lista de Itens'!H66="","",'Lista de Itens'!H66)</f>
        <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117.9" hidden="false" customHeight="false" outlineLevel="0" collapsed="false">
      <c r="B116" s="55" t="n">
        <f aca="false">'Lista de Itens'!C67</f>
        <v>65</v>
      </c>
      <c r="C116" s="56" t="str">
        <f aca="false">'Lista de Itens'!G67</f>
        <v>Unidade</v>
      </c>
      <c r="D116" s="56" t="s">
        <v>111</v>
      </c>
      <c r="E116" s="57" t="str">
        <f aca="false">IF('Lista de Itens'!H67="","",'Lista de Itens'!H67)</f>
        <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98.5" hidden="false" customHeight="false" outlineLevel="0" collapsed="false">
      <c r="B117" s="55" t="n">
        <f aca="false">'Lista de Itens'!C68</f>
        <v>66</v>
      </c>
      <c r="C117" s="56" t="str">
        <f aca="false">'Lista de Itens'!G68</f>
        <v>Unidade</v>
      </c>
      <c r="D117" s="56" t="s">
        <v>112</v>
      </c>
      <c r="E117" s="57" t="str">
        <f aca="false">IF('Lista de Itens'!H68="","",'Lista de Itens'!H68)</f>
        <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88.8" hidden="false" customHeight="false" outlineLevel="0" collapsed="false">
      <c r="B118" s="55" t="n">
        <f aca="false">'Lista de Itens'!C69</f>
        <v>67</v>
      </c>
      <c r="C118" s="56" t="str">
        <f aca="false">'Lista de Itens'!G69</f>
        <v>Unidade</v>
      </c>
      <c r="D118" s="56" t="s">
        <v>113</v>
      </c>
      <c r="E118" s="57" t="str">
        <f aca="false">IF('Lista de Itens'!H69="","",'Lista de Itens'!H69)</f>
        <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79.1" hidden="false" customHeight="false" outlineLevel="0" collapsed="false">
      <c r="B119" s="55" t="n">
        <f aca="false">'Lista de Itens'!C70</f>
        <v>68</v>
      </c>
      <c r="C119" s="56" t="str">
        <f aca="false">'Lista de Itens'!G70</f>
        <v>Unidade</v>
      </c>
      <c r="D119" s="56" t="s">
        <v>114</v>
      </c>
      <c r="E119" s="57" t="str">
        <f aca="false">IF('Lista de Itens'!H70="","",'Lista de Itens'!H70)</f>
        <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59.7" hidden="false" customHeight="false" outlineLevel="0" collapsed="false">
      <c r="B120" s="55" t="n">
        <f aca="false">'Lista de Itens'!C71</f>
        <v>69</v>
      </c>
      <c r="C120" s="56" t="str">
        <f aca="false">'Lista de Itens'!G71</f>
        <v>Unidade</v>
      </c>
      <c r="D120" s="56" t="s">
        <v>115</v>
      </c>
      <c r="E120" s="57" t="str">
        <f aca="false">IF('Lista de Itens'!H71="","",'Lista de Itens'!H71)</f>
        <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59.7" hidden="false" customHeight="false" outlineLevel="0" collapsed="false">
      <c r="B121" s="55" t="n">
        <f aca="false">'Lista de Itens'!C72</f>
        <v>70</v>
      </c>
      <c r="C121" s="56" t="str">
        <f aca="false">'Lista de Itens'!G72</f>
        <v>Unidade</v>
      </c>
      <c r="D121" s="56" t="s">
        <v>116</v>
      </c>
      <c r="E121" s="57" t="str">
        <f aca="false">IF('Lista de Itens'!H72="","",'Lista de Itens'!H72)</f>
        <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79.1" hidden="false" customHeight="false" outlineLevel="0" collapsed="false">
      <c r="B122" s="55" t="n">
        <f aca="false">'Lista de Itens'!C73</f>
        <v>71</v>
      </c>
      <c r="C122" s="56" t="str">
        <f aca="false">'Lista de Itens'!G73</f>
        <v>Unidade</v>
      </c>
      <c r="D122" s="56" t="s">
        <v>117</v>
      </c>
      <c r="E122" s="57" t="str">
        <f aca="false">IF('Lista de Itens'!H73="","",'Lista de Itens'!H73)</f>
        <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88.8" hidden="false" customHeight="false" outlineLevel="0" collapsed="false">
      <c r="B123" s="55" t="n">
        <f aca="false">'Lista de Itens'!C74</f>
        <v>72</v>
      </c>
      <c r="C123" s="56" t="str">
        <f aca="false">'Lista de Itens'!G74</f>
        <v>Unidade</v>
      </c>
      <c r="D123" s="56" t="s">
        <v>118</v>
      </c>
      <c r="E123" s="57" t="str">
        <f aca="false">IF('Lista de Itens'!H74="","",'Lista de Itens'!H74)</f>
        <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69.4" hidden="false" customHeight="false" outlineLevel="0" collapsed="false">
      <c r="B124" s="55" t="n">
        <f aca="false">'Lista de Itens'!C75</f>
        <v>73</v>
      </c>
      <c r="C124" s="56" t="str">
        <f aca="false">'Lista de Itens'!G75</f>
        <v>Unidade</v>
      </c>
      <c r="D124" s="56" t="s">
        <v>119</v>
      </c>
      <c r="E124" s="57" t="str">
        <f aca="false">IF('Lista de Itens'!H75="","",'Lista de Itens'!H75)</f>
        <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59.7" hidden="false" customHeight="false" outlineLevel="0" collapsed="false">
      <c r="B125" s="55" t="n">
        <f aca="false">'Lista de Itens'!C76</f>
        <v>74</v>
      </c>
      <c r="C125" s="56" t="str">
        <f aca="false">'Lista de Itens'!G76</f>
        <v>Unidade</v>
      </c>
      <c r="D125" s="56" t="s">
        <v>120</v>
      </c>
      <c r="E125" s="57" t="str">
        <f aca="false">IF('Lista de Itens'!H76="","",'Lista de Itens'!H76)</f>
        <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40.25" hidden="false" customHeight="false" outlineLevel="0" collapsed="false">
      <c r="B126" s="55" t="n">
        <f aca="false">'Lista de Itens'!C77</f>
        <v>75</v>
      </c>
      <c r="C126" s="56" t="str">
        <f aca="false">'Lista de Itens'!G77</f>
        <v>Unidade</v>
      </c>
      <c r="D126" s="56" t="s">
        <v>121</v>
      </c>
      <c r="E126" s="57" t="str">
        <f aca="false">IF('Lista de Itens'!H77="","",'Lista de Itens'!H77)</f>
        <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49.95" hidden="false" customHeight="false" outlineLevel="0" collapsed="false">
      <c r="B127" s="55" t="n">
        <f aca="false">'Lista de Itens'!C78</f>
        <v>76</v>
      </c>
      <c r="C127" s="56" t="str">
        <f aca="false">'Lista de Itens'!G78</f>
        <v>Unidade</v>
      </c>
      <c r="D127" s="56" t="s">
        <v>122</v>
      </c>
      <c r="E127" s="57" t="str">
        <f aca="false">IF('Lista de Itens'!H78="","",'Lista de Itens'!H78)</f>
        <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137.3" hidden="false" customHeight="false" outlineLevel="0" collapsed="false">
      <c r="B128" s="55" t="n">
        <f aca="false">'Lista de Itens'!C79</f>
        <v>77</v>
      </c>
      <c r="C128" s="56" t="str">
        <f aca="false">'Lista de Itens'!G79</f>
        <v>Unidade</v>
      </c>
      <c r="D128" s="56" t="s">
        <v>123</v>
      </c>
      <c r="E128" s="57" t="str">
        <f aca="false">IF('Lista de Itens'!H79="","",'Lista de Itens'!H79)</f>
        <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117.9" hidden="false" customHeight="false" outlineLevel="0" collapsed="false">
      <c r="B129" s="55" t="n">
        <f aca="false">'Lista de Itens'!C80</f>
        <v>78</v>
      </c>
      <c r="C129" s="56" t="str">
        <f aca="false">'Lista de Itens'!G80</f>
        <v>Unidade</v>
      </c>
      <c r="D129" s="56" t="s">
        <v>124</v>
      </c>
      <c r="E129" s="57" t="str">
        <f aca="false">IF('Lista de Itens'!H80="","",'Lista de Itens'!H80)</f>
        <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49.95" hidden="false" customHeight="false" outlineLevel="0" collapsed="false">
      <c r="B130" s="55" t="n">
        <f aca="false">'Lista de Itens'!C81</f>
        <v>79</v>
      </c>
      <c r="C130" s="56" t="str">
        <f aca="false">'Lista de Itens'!G81</f>
        <v>Unidade</v>
      </c>
      <c r="D130" s="56" t="s">
        <v>125</v>
      </c>
      <c r="E130" s="57" t="str">
        <f aca="false">IF('Lista de Itens'!H81="","",'Lista de Itens'!H81)</f>
        <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49.95" hidden="false" customHeight="false" outlineLevel="0" collapsed="false">
      <c r="B131" s="55" t="n">
        <f aca="false">'Lista de Itens'!C82</f>
        <v>80</v>
      </c>
      <c r="C131" s="56" t="str">
        <f aca="false">'Lista de Itens'!G82</f>
        <v>Unidade</v>
      </c>
      <c r="D131" s="56" t="s">
        <v>126</v>
      </c>
      <c r="E131" s="57" t="str">
        <f aca="false">IF('Lista de Itens'!H82="","",'Lista de Itens'!H82)</f>
        <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49.95" hidden="false" customHeight="false" outlineLevel="0" collapsed="false">
      <c r="B132" s="55" t="n">
        <f aca="false">'Lista de Itens'!C83</f>
        <v>81</v>
      </c>
      <c r="C132" s="56" t="str">
        <f aca="false">'Lista de Itens'!G83</f>
        <v>Unidade</v>
      </c>
      <c r="D132" s="56" t="s">
        <v>127</v>
      </c>
      <c r="E132" s="57" t="str">
        <f aca="false">IF('Lista de Itens'!H83="","",'Lista de Itens'!H83)</f>
        <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98.5" hidden="false" customHeight="false" outlineLevel="0" collapsed="false">
      <c r="B133" s="55" t="n">
        <f aca="false">'Lista de Itens'!C84</f>
        <v>82</v>
      </c>
      <c r="C133" s="56" t="str">
        <f aca="false">'Lista de Itens'!G84</f>
        <v>Unidade</v>
      </c>
      <c r="D133" s="56" t="s">
        <v>128</v>
      </c>
      <c r="E133" s="57" t="str">
        <f aca="false">IF('Lista de Itens'!H84="","",'Lista de Itens'!H84)</f>
        <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12.8" hidden="false" customHeight="false" outlineLevel="0" collapsed="false">
      <c r="H134"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8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84" activeCellId="0" sqref="F84"/>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129</v>
      </c>
      <c r="B1" s="63"/>
      <c r="C1" s="64" t="s">
        <v>130</v>
      </c>
      <c r="D1" s="64"/>
      <c r="E1" s="64"/>
      <c r="F1" s="65" t="s">
        <v>131</v>
      </c>
      <c r="G1" s="64" t="s">
        <v>132</v>
      </c>
      <c r="H1" s="66" t="s">
        <v>133</v>
      </c>
      <c r="I1" s="67" t="s">
        <v>134</v>
      </c>
      <c r="J1" s="68" t="s">
        <v>135</v>
      </c>
      <c r="K1" s="69" t="s">
        <v>136</v>
      </c>
    </row>
    <row r="2" s="31" customFormat="true" ht="13.8" hidden="false" customHeight="true" outlineLevel="0" collapsed="false">
      <c r="A2" s="70"/>
      <c r="B2" s="70"/>
      <c r="C2" s="70"/>
      <c r="D2" s="70"/>
      <c r="E2" s="70"/>
      <c r="F2" s="71" t="s">
        <v>137</v>
      </c>
      <c r="G2" s="71"/>
      <c r="H2" s="70"/>
      <c r="I2" s="70"/>
      <c r="J2" s="72"/>
      <c r="K2" s="73" t="n">
        <f aca="false">SUM(K3:K84)</f>
        <v>0</v>
      </c>
    </row>
    <row r="3" s="31" customFormat="true" ht="91" hidden="false" customHeight="false" outlineLevel="0" collapsed="false">
      <c r="A3" s="74" t="n">
        <v>2277.38</v>
      </c>
      <c r="B3" s="74" t="n">
        <v>0</v>
      </c>
      <c r="C3" s="75" t="n">
        <v>1</v>
      </c>
      <c r="D3" s="76"/>
      <c r="E3" s="76"/>
      <c r="F3" s="77" t="s">
        <v>46</v>
      </c>
      <c r="G3" s="78" t="s">
        <v>138</v>
      </c>
      <c r="H3" s="75"/>
      <c r="I3" s="79" t="n">
        <f aca="false">A3</f>
        <v>2277.38</v>
      </c>
      <c r="J3" s="80" t="n">
        <f aca="false">'Formulário de Solicitação de Co'!F52</f>
        <v>0</v>
      </c>
      <c r="K3" s="81" t="n">
        <f aca="false">J3*I3</f>
        <v>0</v>
      </c>
    </row>
    <row r="4" s="31" customFormat="true" ht="91" hidden="false" customHeight="false" outlineLevel="0" collapsed="false">
      <c r="A4" s="74" t="n">
        <v>2131.8</v>
      </c>
      <c r="B4" s="74" t="n">
        <v>0</v>
      </c>
      <c r="C4" s="75" t="n">
        <v>2</v>
      </c>
      <c r="D4" s="76"/>
      <c r="E4" s="76"/>
      <c r="F4" s="77" t="s">
        <v>48</v>
      </c>
      <c r="G4" s="78" t="s">
        <v>138</v>
      </c>
      <c r="H4" s="75"/>
      <c r="I4" s="79" t="n">
        <f aca="false">A4</f>
        <v>2131.8</v>
      </c>
      <c r="J4" s="80" t="n">
        <f aca="false">'Formulário de Solicitação de Co'!F53</f>
        <v>0</v>
      </c>
      <c r="K4" s="81" t="n">
        <f aca="false">J4*I4</f>
        <v>0</v>
      </c>
    </row>
    <row r="5" s="31" customFormat="true" ht="102.2" hidden="false" customHeight="false" outlineLevel="0" collapsed="false">
      <c r="A5" s="74" t="n">
        <v>3472.38</v>
      </c>
      <c r="B5" s="74" t="n">
        <v>0</v>
      </c>
      <c r="C5" s="75" t="n">
        <v>3</v>
      </c>
      <c r="D5" s="76"/>
      <c r="E5" s="76"/>
      <c r="F5" s="77" t="s">
        <v>49</v>
      </c>
      <c r="G5" s="78" t="s">
        <v>138</v>
      </c>
      <c r="H5" s="75"/>
      <c r="I5" s="79" t="n">
        <f aca="false">A5</f>
        <v>3472.38</v>
      </c>
      <c r="J5" s="80" t="n">
        <f aca="false">'Formulário de Solicitação de Co'!F54</f>
        <v>0</v>
      </c>
      <c r="K5" s="81" t="n">
        <f aca="false">J5*I5</f>
        <v>0</v>
      </c>
    </row>
    <row r="6" s="31" customFormat="true" ht="68.65" hidden="false" customHeight="false" outlineLevel="0" collapsed="false">
      <c r="A6" s="74" t="n">
        <v>3178.97</v>
      </c>
      <c r="B6" s="74" t="n">
        <v>0</v>
      </c>
      <c r="C6" s="75" t="n">
        <v>4</v>
      </c>
      <c r="D6" s="76"/>
      <c r="E6" s="76"/>
      <c r="F6" s="77" t="s">
        <v>50</v>
      </c>
      <c r="G6" s="78" t="s">
        <v>138</v>
      </c>
      <c r="H6" s="75"/>
      <c r="I6" s="79" t="n">
        <f aca="false">A6</f>
        <v>3178.97</v>
      </c>
      <c r="J6" s="80" t="n">
        <f aca="false">'Formulário de Solicitação de Co'!F55</f>
        <v>0</v>
      </c>
      <c r="K6" s="81" t="n">
        <f aca="false">J6*I6</f>
        <v>0</v>
      </c>
    </row>
    <row r="7" s="31" customFormat="true" ht="91" hidden="false" customHeight="false" outlineLevel="0" collapsed="false">
      <c r="A7" s="74" t="n">
        <v>4135.68</v>
      </c>
      <c r="B7" s="74" t="n">
        <v>0</v>
      </c>
      <c r="C7" s="75" t="n">
        <v>5</v>
      </c>
      <c r="D7" s="76"/>
      <c r="E7" s="76"/>
      <c r="F7" s="77" t="s">
        <v>51</v>
      </c>
      <c r="G7" s="78" t="s">
        <v>138</v>
      </c>
      <c r="H7" s="75"/>
      <c r="I7" s="79" t="n">
        <f aca="false">A7</f>
        <v>4135.68</v>
      </c>
      <c r="J7" s="80" t="n">
        <f aca="false">'Formulário de Solicitação de Co'!F56</f>
        <v>0</v>
      </c>
      <c r="K7" s="81" t="n">
        <f aca="false">J7*I7</f>
        <v>0</v>
      </c>
    </row>
    <row r="8" s="31" customFormat="true" ht="91" hidden="false" customHeight="false" outlineLevel="0" collapsed="false">
      <c r="A8" s="74" t="n">
        <v>4471.57</v>
      </c>
      <c r="B8" s="74" t="n">
        <v>0</v>
      </c>
      <c r="C8" s="75" t="n">
        <v>6</v>
      </c>
      <c r="D8" s="76"/>
      <c r="E8" s="76"/>
      <c r="F8" s="77" t="s">
        <v>52</v>
      </c>
      <c r="G8" s="78" t="s">
        <v>138</v>
      </c>
      <c r="H8" s="75"/>
      <c r="I8" s="79" t="n">
        <f aca="false">A8</f>
        <v>4471.57</v>
      </c>
      <c r="J8" s="80" t="n">
        <f aca="false">'Formulário de Solicitação de Co'!F57</f>
        <v>0</v>
      </c>
      <c r="K8" s="81" t="n">
        <f aca="false">J8*I8</f>
        <v>0</v>
      </c>
    </row>
    <row r="9" s="31" customFormat="true" ht="91" hidden="false" customHeight="false" outlineLevel="0" collapsed="false">
      <c r="A9" s="74" t="n">
        <v>5674.73</v>
      </c>
      <c r="B9" s="74" t="n">
        <v>0</v>
      </c>
      <c r="C9" s="75" t="n">
        <v>7</v>
      </c>
      <c r="D9" s="76"/>
      <c r="E9" s="76"/>
      <c r="F9" s="77" t="s">
        <v>53</v>
      </c>
      <c r="G9" s="78" t="s">
        <v>138</v>
      </c>
      <c r="H9" s="75"/>
      <c r="I9" s="79" t="n">
        <f aca="false">A9</f>
        <v>5674.73</v>
      </c>
      <c r="J9" s="80" t="n">
        <f aca="false">'Formulário de Solicitação de Co'!F58</f>
        <v>0</v>
      </c>
      <c r="K9" s="81" t="n">
        <f aca="false">J9*I9</f>
        <v>0</v>
      </c>
    </row>
    <row r="10" s="31" customFormat="true" ht="68.65" hidden="false" customHeight="false" outlineLevel="0" collapsed="false">
      <c r="A10" s="74" t="n">
        <v>11273.99</v>
      </c>
      <c r="B10" s="74" t="n">
        <v>0</v>
      </c>
      <c r="C10" s="75" t="n">
        <v>8</v>
      </c>
      <c r="D10" s="76"/>
      <c r="E10" s="76"/>
      <c r="F10" s="77" t="s">
        <v>54</v>
      </c>
      <c r="G10" s="78" t="s">
        <v>138</v>
      </c>
      <c r="H10" s="75"/>
      <c r="I10" s="79" t="n">
        <f aca="false">A10</f>
        <v>11273.99</v>
      </c>
      <c r="J10" s="80" t="n">
        <f aca="false">'Formulário de Solicitação de Co'!F59</f>
        <v>0</v>
      </c>
      <c r="K10" s="81" t="n">
        <f aca="false">J10*I10</f>
        <v>0</v>
      </c>
    </row>
    <row r="11" s="31" customFormat="true" ht="79.85" hidden="false" customHeight="false" outlineLevel="0" collapsed="false">
      <c r="A11" s="74" t="n">
        <v>11091.57</v>
      </c>
      <c r="B11" s="74" t="n">
        <v>0</v>
      </c>
      <c r="C11" s="75" t="n">
        <v>9</v>
      </c>
      <c r="D11" s="76"/>
      <c r="E11" s="76"/>
      <c r="F11" s="77" t="s">
        <v>55</v>
      </c>
      <c r="G11" s="78" t="s">
        <v>138</v>
      </c>
      <c r="H11" s="75"/>
      <c r="I11" s="79" t="n">
        <f aca="false">A11</f>
        <v>11091.57</v>
      </c>
      <c r="J11" s="80" t="n">
        <f aca="false">'Formulário de Solicitação de Co'!F60</f>
        <v>0</v>
      </c>
      <c r="K11" s="81" t="n">
        <f aca="false">J11*I11</f>
        <v>0</v>
      </c>
    </row>
    <row r="12" s="31" customFormat="true" ht="91" hidden="false" customHeight="false" outlineLevel="0" collapsed="false">
      <c r="A12" s="74" t="n">
        <v>2525.92</v>
      </c>
      <c r="B12" s="74" t="n">
        <v>0</v>
      </c>
      <c r="C12" s="75" t="n">
        <v>10</v>
      </c>
      <c r="D12" s="76"/>
      <c r="E12" s="76"/>
      <c r="F12" s="77" t="s">
        <v>56</v>
      </c>
      <c r="G12" s="78" t="s">
        <v>138</v>
      </c>
      <c r="H12" s="75"/>
      <c r="I12" s="79" t="n">
        <f aca="false">A12</f>
        <v>2525.92</v>
      </c>
      <c r="J12" s="80" t="n">
        <f aca="false">'Formulário de Solicitação de Co'!F61</f>
        <v>0</v>
      </c>
      <c r="K12" s="81" t="n">
        <f aca="false">J12*I12</f>
        <v>0</v>
      </c>
    </row>
    <row r="13" s="31" customFormat="true" ht="35.05" hidden="false" customHeight="false" outlineLevel="0" collapsed="false">
      <c r="A13" s="74" t="n">
        <v>302.61</v>
      </c>
      <c r="B13" s="74" t="n">
        <v>0</v>
      </c>
      <c r="C13" s="75" t="n">
        <v>11</v>
      </c>
      <c r="D13" s="76"/>
      <c r="E13" s="76"/>
      <c r="F13" s="77" t="s">
        <v>57</v>
      </c>
      <c r="G13" s="78" t="s">
        <v>138</v>
      </c>
      <c r="H13" s="75"/>
      <c r="I13" s="79" t="n">
        <f aca="false">A13</f>
        <v>302.61</v>
      </c>
      <c r="J13" s="80" t="n">
        <f aca="false">'Formulário de Solicitação de Co'!F62</f>
        <v>0</v>
      </c>
      <c r="K13" s="81" t="n">
        <f aca="false">J13*I13</f>
        <v>0</v>
      </c>
    </row>
    <row r="14" s="31" customFormat="true" ht="46.25" hidden="false" customHeight="false" outlineLevel="0" collapsed="false">
      <c r="A14" s="74" t="n">
        <v>257.38</v>
      </c>
      <c r="B14" s="74" t="n">
        <v>0</v>
      </c>
      <c r="C14" s="75" t="n">
        <v>12</v>
      </c>
      <c r="D14" s="76"/>
      <c r="E14" s="76"/>
      <c r="F14" s="77" t="s">
        <v>58</v>
      </c>
      <c r="G14" s="78" t="s">
        <v>138</v>
      </c>
      <c r="H14" s="75"/>
      <c r="I14" s="79" t="n">
        <f aca="false">A14</f>
        <v>257.38</v>
      </c>
      <c r="J14" s="80" t="n">
        <f aca="false">'Formulário de Solicitação de Co'!F63</f>
        <v>0</v>
      </c>
      <c r="K14" s="81" t="n">
        <f aca="false">J14*I14</f>
        <v>0</v>
      </c>
    </row>
    <row r="15" s="31" customFormat="true" ht="35.05" hidden="false" customHeight="false" outlineLevel="0" collapsed="false">
      <c r="A15" s="74" t="n">
        <v>198.62</v>
      </c>
      <c r="B15" s="74" t="n">
        <v>0</v>
      </c>
      <c r="C15" s="75" t="n">
        <v>13</v>
      </c>
      <c r="D15" s="76"/>
      <c r="E15" s="76"/>
      <c r="F15" s="77" t="s">
        <v>59</v>
      </c>
      <c r="G15" s="78" t="s">
        <v>138</v>
      </c>
      <c r="H15" s="75"/>
      <c r="I15" s="79" t="n">
        <f aca="false">A15</f>
        <v>198.62</v>
      </c>
      <c r="J15" s="80" t="n">
        <f aca="false">'Formulário de Solicitação de Co'!F64</f>
        <v>0</v>
      </c>
      <c r="K15" s="81" t="n">
        <f aca="false">J15*I15</f>
        <v>0</v>
      </c>
    </row>
    <row r="16" s="31" customFormat="true" ht="13.8" hidden="false" customHeight="false" outlineLevel="0" collapsed="false">
      <c r="A16" s="74" t="n">
        <v>19.76</v>
      </c>
      <c r="B16" s="74" t="n">
        <v>0</v>
      </c>
      <c r="C16" s="75" t="n">
        <v>14</v>
      </c>
      <c r="D16" s="76"/>
      <c r="E16" s="76"/>
      <c r="F16" s="77" t="s">
        <v>60</v>
      </c>
      <c r="G16" s="78" t="s">
        <v>138</v>
      </c>
      <c r="H16" s="75"/>
      <c r="I16" s="79" t="n">
        <f aca="false">A16</f>
        <v>19.76</v>
      </c>
      <c r="J16" s="80" t="n">
        <f aca="false">'Formulário de Solicitação de Co'!F65</f>
        <v>0</v>
      </c>
      <c r="K16" s="81" t="n">
        <f aca="false">J16*I16</f>
        <v>0</v>
      </c>
    </row>
    <row r="17" s="31" customFormat="true" ht="13.8" hidden="false" customHeight="false" outlineLevel="0" collapsed="false">
      <c r="A17" s="74" t="n">
        <v>151.41</v>
      </c>
      <c r="B17" s="74" t="n">
        <v>0</v>
      </c>
      <c r="C17" s="75" t="n">
        <v>15</v>
      </c>
      <c r="D17" s="76"/>
      <c r="E17" s="76"/>
      <c r="F17" s="77" t="s">
        <v>61</v>
      </c>
      <c r="G17" s="78" t="s">
        <v>138</v>
      </c>
      <c r="H17" s="75"/>
      <c r="I17" s="79" t="n">
        <f aca="false">A17</f>
        <v>151.41</v>
      </c>
      <c r="J17" s="80" t="n">
        <f aca="false">'Formulário de Solicitação de Co'!F66</f>
        <v>0</v>
      </c>
      <c r="K17" s="81" t="n">
        <f aca="false">J17*I17</f>
        <v>0</v>
      </c>
    </row>
    <row r="18" s="31" customFormat="true" ht="102.2" hidden="false" customHeight="false" outlineLevel="0" collapsed="false">
      <c r="A18" s="74" t="n">
        <v>2381.37</v>
      </c>
      <c r="B18" s="74" t="n">
        <v>0</v>
      </c>
      <c r="C18" s="75" t="n">
        <v>16</v>
      </c>
      <c r="D18" s="76"/>
      <c r="E18" s="76"/>
      <c r="F18" s="77" t="s">
        <v>62</v>
      </c>
      <c r="G18" s="78" t="s">
        <v>138</v>
      </c>
      <c r="H18" s="75"/>
      <c r="I18" s="79" t="n">
        <f aca="false">A18</f>
        <v>2381.37</v>
      </c>
      <c r="J18" s="80" t="n">
        <f aca="false">'Formulário de Solicitação de Co'!F67</f>
        <v>0</v>
      </c>
      <c r="K18" s="81" t="n">
        <f aca="false">J18*I18</f>
        <v>0</v>
      </c>
    </row>
    <row r="19" s="31" customFormat="true" ht="23.85" hidden="false" customHeight="false" outlineLevel="0" collapsed="false">
      <c r="A19" s="74" t="n">
        <v>734.52</v>
      </c>
      <c r="B19" s="74" t="n">
        <v>0</v>
      </c>
      <c r="C19" s="75" t="n">
        <v>17</v>
      </c>
      <c r="D19" s="76"/>
      <c r="E19" s="76"/>
      <c r="F19" s="77" t="s">
        <v>63</v>
      </c>
      <c r="G19" s="78" t="s">
        <v>138</v>
      </c>
      <c r="H19" s="75"/>
      <c r="I19" s="79" t="n">
        <f aca="false">A19</f>
        <v>734.52</v>
      </c>
      <c r="J19" s="80" t="n">
        <f aca="false">'Formulário de Solicitação de Co'!F68</f>
        <v>0</v>
      </c>
      <c r="K19" s="81" t="n">
        <f aca="false">J19*I19</f>
        <v>0</v>
      </c>
    </row>
    <row r="20" s="31" customFormat="true" ht="79.85" hidden="false" customHeight="false" outlineLevel="0" collapsed="false">
      <c r="A20" s="74" t="n">
        <v>906.78</v>
      </c>
      <c r="B20" s="74" t="n">
        <v>0</v>
      </c>
      <c r="C20" s="75" t="n">
        <v>18</v>
      </c>
      <c r="D20" s="76"/>
      <c r="E20" s="76"/>
      <c r="F20" s="77" t="s">
        <v>64</v>
      </c>
      <c r="G20" s="78" t="s">
        <v>138</v>
      </c>
      <c r="H20" s="75"/>
      <c r="I20" s="79" t="n">
        <f aca="false">A20</f>
        <v>906.78</v>
      </c>
      <c r="J20" s="80" t="n">
        <f aca="false">'Formulário de Solicitação de Co'!F69</f>
        <v>0</v>
      </c>
      <c r="K20" s="81" t="n">
        <f aca="false">J20*I20</f>
        <v>0</v>
      </c>
    </row>
    <row r="21" s="31" customFormat="true" ht="79.85" hidden="false" customHeight="false" outlineLevel="0" collapsed="false">
      <c r="A21" s="74" t="n">
        <v>539.71</v>
      </c>
      <c r="B21" s="74" t="n">
        <v>0</v>
      </c>
      <c r="C21" s="75" t="n">
        <v>19</v>
      </c>
      <c r="D21" s="76"/>
      <c r="E21" s="76"/>
      <c r="F21" s="77" t="s">
        <v>65</v>
      </c>
      <c r="G21" s="78" t="s">
        <v>138</v>
      </c>
      <c r="H21" s="75"/>
      <c r="I21" s="79" t="n">
        <f aca="false">A21</f>
        <v>539.71</v>
      </c>
      <c r="J21" s="80" t="n">
        <f aca="false">'Formulário de Solicitação de Co'!F70</f>
        <v>0</v>
      </c>
      <c r="K21" s="81" t="n">
        <f aca="false">J21*I21</f>
        <v>0</v>
      </c>
    </row>
    <row r="22" s="31" customFormat="true" ht="68.65" hidden="false" customHeight="false" outlineLevel="0" collapsed="false">
      <c r="A22" s="74" t="n">
        <v>2433.37</v>
      </c>
      <c r="B22" s="74" t="n">
        <v>0</v>
      </c>
      <c r="C22" s="75" t="n">
        <v>20</v>
      </c>
      <c r="D22" s="76"/>
      <c r="E22" s="76"/>
      <c r="F22" s="77" t="s">
        <v>66</v>
      </c>
      <c r="G22" s="78" t="s">
        <v>138</v>
      </c>
      <c r="H22" s="75"/>
      <c r="I22" s="79" t="n">
        <f aca="false">A22</f>
        <v>2433.37</v>
      </c>
      <c r="J22" s="80" t="n">
        <f aca="false">'Formulário de Solicitação de Co'!F71</f>
        <v>0</v>
      </c>
      <c r="K22" s="81" t="n">
        <f aca="false">J22*I22</f>
        <v>0</v>
      </c>
    </row>
    <row r="23" s="31" customFormat="true" ht="35.05" hidden="false" customHeight="false" outlineLevel="0" collapsed="false">
      <c r="A23" s="74" t="n">
        <v>2266.98</v>
      </c>
      <c r="B23" s="74" t="n">
        <v>0</v>
      </c>
      <c r="C23" s="75" t="n">
        <v>21</v>
      </c>
      <c r="D23" s="76"/>
      <c r="E23" s="76"/>
      <c r="F23" s="77" t="s">
        <v>67</v>
      </c>
      <c r="G23" s="78" t="s">
        <v>138</v>
      </c>
      <c r="H23" s="75"/>
      <c r="I23" s="79" t="n">
        <f aca="false">A23</f>
        <v>2266.98</v>
      </c>
      <c r="J23" s="80" t="n">
        <f aca="false">'Formulário de Solicitação de Co'!F72</f>
        <v>0</v>
      </c>
      <c r="K23" s="81" t="n">
        <f aca="false">J23*I23</f>
        <v>0</v>
      </c>
    </row>
    <row r="24" s="31" customFormat="true" ht="57.45" hidden="false" customHeight="false" outlineLevel="0" collapsed="false">
      <c r="A24" s="74" t="n">
        <v>1965.41</v>
      </c>
      <c r="B24" s="74" t="n">
        <v>0</v>
      </c>
      <c r="C24" s="75" t="n">
        <v>22</v>
      </c>
      <c r="D24" s="76"/>
      <c r="E24" s="76"/>
      <c r="F24" s="77" t="s">
        <v>68</v>
      </c>
      <c r="G24" s="78" t="s">
        <v>138</v>
      </c>
      <c r="H24" s="75"/>
      <c r="I24" s="79" t="n">
        <f aca="false">A24</f>
        <v>1965.41</v>
      </c>
      <c r="J24" s="80" t="n">
        <f aca="false">'Formulário de Solicitação de Co'!F73</f>
        <v>0</v>
      </c>
      <c r="K24" s="81" t="n">
        <f aca="false">J24*I24</f>
        <v>0</v>
      </c>
    </row>
    <row r="25" s="31" customFormat="true" ht="23.85" hidden="false" customHeight="false" outlineLevel="0" collapsed="false">
      <c r="A25" s="74" t="n">
        <v>671.94</v>
      </c>
      <c r="B25" s="74" t="n">
        <v>0</v>
      </c>
      <c r="C25" s="75" t="n">
        <v>23</v>
      </c>
      <c r="D25" s="76"/>
      <c r="E25" s="76"/>
      <c r="F25" s="77" t="s">
        <v>69</v>
      </c>
      <c r="G25" s="78" t="s">
        <v>138</v>
      </c>
      <c r="H25" s="75"/>
      <c r="I25" s="79" t="n">
        <f aca="false">A25</f>
        <v>671.94</v>
      </c>
      <c r="J25" s="80" t="n">
        <f aca="false">'Formulário de Solicitação de Co'!F74</f>
        <v>0</v>
      </c>
      <c r="K25" s="81" t="n">
        <f aca="false">J25*I25</f>
        <v>0</v>
      </c>
    </row>
    <row r="26" s="31" customFormat="true" ht="57.45" hidden="false" customHeight="false" outlineLevel="0" collapsed="false">
      <c r="A26" s="74" t="n">
        <v>3872.61</v>
      </c>
      <c r="B26" s="74" t="n">
        <v>0</v>
      </c>
      <c r="C26" s="75" t="n">
        <v>24</v>
      </c>
      <c r="D26" s="76"/>
      <c r="E26" s="76"/>
      <c r="F26" s="77" t="s">
        <v>70</v>
      </c>
      <c r="G26" s="78" t="s">
        <v>138</v>
      </c>
      <c r="H26" s="75"/>
      <c r="I26" s="79" t="n">
        <f aca="false">A26</f>
        <v>3872.61</v>
      </c>
      <c r="J26" s="80" t="n">
        <f aca="false">'Formulário de Solicitação de Co'!F75</f>
        <v>0</v>
      </c>
      <c r="K26" s="81" t="n">
        <f aca="false">J26*I26</f>
        <v>0</v>
      </c>
    </row>
    <row r="27" s="31" customFormat="true" ht="35.05" hidden="false" customHeight="false" outlineLevel="0" collapsed="false">
      <c r="A27" s="74" t="n">
        <v>581.77</v>
      </c>
      <c r="B27" s="74" t="n">
        <v>0</v>
      </c>
      <c r="C27" s="75" t="n">
        <v>25</v>
      </c>
      <c r="D27" s="76"/>
      <c r="E27" s="76"/>
      <c r="F27" s="77" t="s">
        <v>71</v>
      </c>
      <c r="G27" s="78" t="s">
        <v>138</v>
      </c>
      <c r="H27" s="75"/>
      <c r="I27" s="79" t="n">
        <f aca="false">A27</f>
        <v>581.77</v>
      </c>
      <c r="J27" s="80" t="n">
        <f aca="false">'Formulário de Solicitação de Co'!F76</f>
        <v>0</v>
      </c>
      <c r="K27" s="81" t="n">
        <f aca="false">J27*I27</f>
        <v>0</v>
      </c>
    </row>
    <row r="28" s="31" customFormat="true" ht="57.45" hidden="false" customHeight="false" outlineLevel="0" collapsed="false">
      <c r="A28" s="74" t="n">
        <v>2340.4</v>
      </c>
      <c r="B28" s="74" t="n">
        <v>0</v>
      </c>
      <c r="C28" s="75" t="n">
        <v>26</v>
      </c>
      <c r="D28" s="76"/>
      <c r="E28" s="76"/>
      <c r="F28" s="77" t="s">
        <v>72</v>
      </c>
      <c r="G28" s="78" t="s">
        <v>138</v>
      </c>
      <c r="H28" s="75"/>
      <c r="I28" s="79" t="n">
        <f aca="false">A28</f>
        <v>2340.4</v>
      </c>
      <c r="J28" s="80" t="n">
        <f aca="false">'Formulário de Solicitação de Co'!F77</f>
        <v>0</v>
      </c>
      <c r="K28" s="81" t="n">
        <f aca="false">J28*I28</f>
        <v>0</v>
      </c>
    </row>
    <row r="29" s="31" customFormat="true" ht="102.2" hidden="false" customHeight="false" outlineLevel="0" collapsed="false">
      <c r="A29" s="74" t="n">
        <v>3551.26</v>
      </c>
      <c r="B29" s="74" t="n">
        <v>0</v>
      </c>
      <c r="C29" s="75" t="n">
        <v>27</v>
      </c>
      <c r="D29" s="76"/>
      <c r="E29" s="76"/>
      <c r="F29" s="77" t="s">
        <v>73</v>
      </c>
      <c r="G29" s="78" t="s">
        <v>138</v>
      </c>
      <c r="H29" s="75"/>
      <c r="I29" s="79" t="n">
        <f aca="false">A29</f>
        <v>3551.26</v>
      </c>
      <c r="J29" s="80" t="n">
        <f aca="false">'Formulário de Solicitação de Co'!F78</f>
        <v>0</v>
      </c>
      <c r="K29" s="81" t="n">
        <f aca="false">J29*I29</f>
        <v>0</v>
      </c>
    </row>
    <row r="30" s="31" customFormat="true" ht="68.65" hidden="false" customHeight="false" outlineLevel="0" collapsed="false">
      <c r="A30" s="74" t="n">
        <v>1400.75</v>
      </c>
      <c r="B30" s="74" t="n">
        <v>0</v>
      </c>
      <c r="C30" s="75" t="n">
        <v>28</v>
      </c>
      <c r="D30" s="76"/>
      <c r="E30" s="76"/>
      <c r="F30" s="77" t="s">
        <v>74</v>
      </c>
      <c r="G30" s="78" t="s">
        <v>138</v>
      </c>
      <c r="H30" s="75"/>
      <c r="I30" s="79" t="n">
        <f aca="false">A30</f>
        <v>1400.75</v>
      </c>
      <c r="J30" s="80" t="n">
        <f aca="false">'Formulário de Solicitação de Co'!F79</f>
        <v>0</v>
      </c>
      <c r="K30" s="81" t="n">
        <f aca="false">J30*I30</f>
        <v>0</v>
      </c>
    </row>
    <row r="31" s="31" customFormat="true" ht="35.05" hidden="false" customHeight="false" outlineLevel="0" collapsed="false">
      <c r="A31" s="74" t="n">
        <v>73.72</v>
      </c>
      <c r="B31" s="74" t="n">
        <v>0</v>
      </c>
      <c r="C31" s="75" t="n">
        <v>29</v>
      </c>
      <c r="D31" s="76"/>
      <c r="E31" s="76"/>
      <c r="F31" s="77" t="s">
        <v>75</v>
      </c>
      <c r="G31" s="78" t="s">
        <v>138</v>
      </c>
      <c r="H31" s="75"/>
      <c r="I31" s="79" t="n">
        <f aca="false">A31</f>
        <v>73.72</v>
      </c>
      <c r="J31" s="80" t="n">
        <f aca="false">'Formulário de Solicitação de Co'!F80</f>
        <v>0</v>
      </c>
      <c r="K31" s="81" t="n">
        <f aca="false">J31*I31</f>
        <v>0</v>
      </c>
    </row>
    <row r="32" s="31" customFormat="true" ht="35.05" hidden="false" customHeight="false" outlineLevel="0" collapsed="false">
      <c r="A32" s="74" t="n">
        <v>603.13</v>
      </c>
      <c r="B32" s="74" t="n">
        <v>0</v>
      </c>
      <c r="C32" s="75" t="n">
        <v>30</v>
      </c>
      <c r="D32" s="76"/>
      <c r="E32" s="76"/>
      <c r="F32" s="77" t="s">
        <v>76</v>
      </c>
      <c r="G32" s="78" t="s">
        <v>138</v>
      </c>
      <c r="H32" s="75"/>
      <c r="I32" s="79" t="n">
        <f aca="false">A32</f>
        <v>603.13</v>
      </c>
      <c r="J32" s="80" t="n">
        <f aca="false">'Formulário de Solicitação de Co'!F81</f>
        <v>0</v>
      </c>
      <c r="K32" s="81" t="n">
        <f aca="false">J32*I32</f>
        <v>0</v>
      </c>
    </row>
    <row r="33" s="31" customFormat="true" ht="35.05" hidden="false" customHeight="false" outlineLevel="0" collapsed="false">
      <c r="A33" s="74" t="n">
        <v>592.71</v>
      </c>
      <c r="B33" s="74" t="n">
        <v>0</v>
      </c>
      <c r="C33" s="75" t="n">
        <v>31</v>
      </c>
      <c r="D33" s="76"/>
      <c r="E33" s="76"/>
      <c r="F33" s="77" t="s">
        <v>77</v>
      </c>
      <c r="G33" s="78" t="s">
        <v>138</v>
      </c>
      <c r="H33" s="75"/>
      <c r="I33" s="79" t="n">
        <f aca="false">A33</f>
        <v>592.71</v>
      </c>
      <c r="J33" s="80" t="n">
        <f aca="false">'Formulário de Solicitação de Co'!F82</f>
        <v>0</v>
      </c>
      <c r="K33" s="81" t="n">
        <f aca="false">J33*I33</f>
        <v>0</v>
      </c>
    </row>
    <row r="34" s="31" customFormat="true" ht="35.05" hidden="false" customHeight="false" outlineLevel="0" collapsed="false">
      <c r="A34" s="74" t="n">
        <v>168.56</v>
      </c>
      <c r="B34" s="74" t="n">
        <v>0</v>
      </c>
      <c r="C34" s="75" t="n">
        <v>32</v>
      </c>
      <c r="D34" s="76"/>
      <c r="E34" s="76"/>
      <c r="F34" s="77" t="s">
        <v>78</v>
      </c>
      <c r="G34" s="78" t="s">
        <v>138</v>
      </c>
      <c r="H34" s="75"/>
      <c r="I34" s="79" t="n">
        <f aca="false">A34</f>
        <v>168.56</v>
      </c>
      <c r="J34" s="80" t="n">
        <f aca="false">'Formulário de Solicitação de Co'!F83</f>
        <v>0</v>
      </c>
      <c r="K34" s="81" t="n">
        <f aca="false">J34*I34</f>
        <v>0</v>
      </c>
    </row>
    <row r="35" s="31" customFormat="true" ht="68.65" hidden="false" customHeight="false" outlineLevel="0" collapsed="false">
      <c r="A35" s="74" t="n">
        <v>2610.15</v>
      </c>
      <c r="B35" s="74" t="n">
        <v>0</v>
      </c>
      <c r="C35" s="75" t="n">
        <v>33</v>
      </c>
      <c r="D35" s="76"/>
      <c r="E35" s="76"/>
      <c r="F35" s="77" t="s">
        <v>79</v>
      </c>
      <c r="G35" s="78" t="s">
        <v>138</v>
      </c>
      <c r="H35" s="75"/>
      <c r="I35" s="79" t="n">
        <f aca="false">A35</f>
        <v>2610.15</v>
      </c>
      <c r="J35" s="80" t="n">
        <f aca="false">'Formulário de Solicitação de Co'!F84</f>
        <v>0</v>
      </c>
      <c r="K35" s="81" t="n">
        <f aca="false">J35*I35</f>
        <v>0</v>
      </c>
    </row>
    <row r="36" s="31" customFormat="true" ht="91" hidden="false" customHeight="false" outlineLevel="0" collapsed="false">
      <c r="A36" s="74" t="n">
        <v>3854.39</v>
      </c>
      <c r="B36" s="74" t="n">
        <v>0</v>
      </c>
      <c r="C36" s="75" t="n">
        <v>34</v>
      </c>
      <c r="D36" s="76"/>
      <c r="E36" s="76"/>
      <c r="F36" s="77" t="s">
        <v>80</v>
      </c>
      <c r="G36" s="78" t="s">
        <v>138</v>
      </c>
      <c r="H36" s="75"/>
      <c r="I36" s="79" t="n">
        <f aca="false">A36</f>
        <v>3854.39</v>
      </c>
      <c r="J36" s="80" t="n">
        <f aca="false">'Formulário de Solicitação de Co'!F85</f>
        <v>0</v>
      </c>
      <c r="K36" s="81" t="n">
        <f aca="false">J36*I36</f>
        <v>0</v>
      </c>
    </row>
    <row r="37" s="31" customFormat="true" ht="46.25" hidden="false" customHeight="false" outlineLevel="0" collapsed="false">
      <c r="A37" s="74" t="n">
        <v>953.03</v>
      </c>
      <c r="B37" s="74" t="n">
        <v>0</v>
      </c>
      <c r="C37" s="75" t="n">
        <v>35</v>
      </c>
      <c r="D37" s="76"/>
      <c r="E37" s="76"/>
      <c r="F37" s="77" t="s">
        <v>81</v>
      </c>
      <c r="G37" s="78" t="s">
        <v>138</v>
      </c>
      <c r="H37" s="75"/>
      <c r="I37" s="79" t="n">
        <f aca="false">A37</f>
        <v>953.03</v>
      </c>
      <c r="J37" s="80" t="n">
        <f aca="false">'Formulário de Solicitação de Co'!F86</f>
        <v>0</v>
      </c>
      <c r="K37" s="81" t="n">
        <f aca="false">J37*I37</f>
        <v>0</v>
      </c>
    </row>
    <row r="38" s="31" customFormat="true" ht="79.85" hidden="false" customHeight="false" outlineLevel="0" collapsed="false">
      <c r="A38" s="74" t="n">
        <v>5497.69</v>
      </c>
      <c r="B38" s="74" t="n">
        <v>0</v>
      </c>
      <c r="C38" s="75" t="n">
        <v>36</v>
      </c>
      <c r="D38" s="76"/>
      <c r="E38" s="76"/>
      <c r="F38" s="77" t="s">
        <v>82</v>
      </c>
      <c r="G38" s="78" t="s">
        <v>138</v>
      </c>
      <c r="H38" s="75"/>
      <c r="I38" s="79" t="n">
        <f aca="false">A38</f>
        <v>5497.69</v>
      </c>
      <c r="J38" s="80" t="n">
        <f aca="false">'Formulário de Solicitação de Co'!F87</f>
        <v>0</v>
      </c>
      <c r="K38" s="81" t="n">
        <f aca="false">J38*I38</f>
        <v>0</v>
      </c>
    </row>
    <row r="39" s="31" customFormat="true" ht="79.85" hidden="false" customHeight="false" outlineLevel="0" collapsed="false">
      <c r="A39" s="74" t="n">
        <v>3878.93</v>
      </c>
      <c r="B39" s="74" t="n">
        <v>0</v>
      </c>
      <c r="C39" s="75" t="n">
        <v>37</v>
      </c>
      <c r="D39" s="76"/>
      <c r="E39" s="76"/>
      <c r="F39" s="77" t="s">
        <v>83</v>
      </c>
      <c r="G39" s="78" t="s">
        <v>138</v>
      </c>
      <c r="H39" s="75"/>
      <c r="I39" s="79" t="n">
        <f aca="false">A39</f>
        <v>3878.93</v>
      </c>
      <c r="J39" s="80" t="n">
        <f aca="false">'Formulário de Solicitação de Co'!F88</f>
        <v>0</v>
      </c>
      <c r="K39" s="81" t="n">
        <f aca="false">J39*I39</f>
        <v>0</v>
      </c>
    </row>
    <row r="40" s="31" customFormat="true" ht="68.65" hidden="false" customHeight="false" outlineLevel="0" collapsed="false">
      <c r="A40" s="74" t="n">
        <v>3744.56</v>
      </c>
      <c r="B40" s="74" t="n">
        <v>0</v>
      </c>
      <c r="C40" s="75" t="n">
        <v>38</v>
      </c>
      <c r="D40" s="76"/>
      <c r="E40" s="76"/>
      <c r="F40" s="77" t="s">
        <v>84</v>
      </c>
      <c r="G40" s="78" t="s">
        <v>138</v>
      </c>
      <c r="H40" s="75"/>
      <c r="I40" s="79" t="n">
        <f aca="false">A40</f>
        <v>3744.56</v>
      </c>
      <c r="J40" s="80" t="n">
        <f aca="false">'Formulário de Solicitação de Co'!F89</f>
        <v>0</v>
      </c>
      <c r="K40" s="81" t="n">
        <f aca="false">J40*I40</f>
        <v>0</v>
      </c>
    </row>
    <row r="41" s="31" customFormat="true" ht="46.25" hidden="false" customHeight="false" outlineLevel="0" collapsed="false">
      <c r="A41" s="74" t="n">
        <v>1091.3</v>
      </c>
      <c r="B41" s="74" t="n">
        <v>0</v>
      </c>
      <c r="C41" s="75" t="n">
        <v>39</v>
      </c>
      <c r="D41" s="76"/>
      <c r="E41" s="76"/>
      <c r="F41" s="77" t="s">
        <v>85</v>
      </c>
      <c r="G41" s="78" t="s">
        <v>138</v>
      </c>
      <c r="H41" s="75"/>
      <c r="I41" s="79" t="n">
        <f aca="false">A41</f>
        <v>1091.3</v>
      </c>
      <c r="J41" s="80" t="n">
        <f aca="false">'Formulário de Solicitação de Co'!F90</f>
        <v>0</v>
      </c>
      <c r="K41" s="81" t="n">
        <f aca="false">J41*I41</f>
        <v>0</v>
      </c>
    </row>
    <row r="42" s="31" customFormat="true" ht="57.45" hidden="false" customHeight="false" outlineLevel="0" collapsed="false">
      <c r="A42" s="74" t="n">
        <v>3327.68</v>
      </c>
      <c r="B42" s="74" t="n">
        <v>0</v>
      </c>
      <c r="C42" s="75" t="n">
        <v>40</v>
      </c>
      <c r="D42" s="76"/>
      <c r="E42" s="76"/>
      <c r="F42" s="77" t="s">
        <v>86</v>
      </c>
      <c r="G42" s="78" t="s">
        <v>138</v>
      </c>
      <c r="H42" s="75"/>
      <c r="I42" s="79" t="n">
        <f aca="false">A42</f>
        <v>3327.68</v>
      </c>
      <c r="J42" s="80" t="n">
        <f aca="false">'Formulário de Solicitação de Co'!F91</f>
        <v>0</v>
      </c>
      <c r="K42" s="81" t="n">
        <f aca="false">J42*I42</f>
        <v>0</v>
      </c>
    </row>
    <row r="43" s="31" customFormat="true" ht="46.25" hidden="false" customHeight="false" outlineLevel="0" collapsed="false">
      <c r="A43" s="74" t="n">
        <v>2486.41</v>
      </c>
      <c r="B43" s="74" t="n">
        <v>0</v>
      </c>
      <c r="C43" s="75" t="n">
        <v>41</v>
      </c>
      <c r="D43" s="76"/>
      <c r="E43" s="76"/>
      <c r="F43" s="77" t="s">
        <v>87</v>
      </c>
      <c r="G43" s="78" t="s">
        <v>138</v>
      </c>
      <c r="H43" s="75"/>
      <c r="I43" s="79" t="n">
        <f aca="false">A43</f>
        <v>2486.41</v>
      </c>
      <c r="J43" s="80" t="n">
        <f aca="false">'Formulário de Solicitação de Co'!F92</f>
        <v>0</v>
      </c>
      <c r="K43" s="81" t="n">
        <f aca="false">J43*I43</f>
        <v>0</v>
      </c>
    </row>
    <row r="44" s="31" customFormat="true" ht="79.85" hidden="false" customHeight="false" outlineLevel="0" collapsed="false">
      <c r="A44" s="74" t="n">
        <v>6943.81</v>
      </c>
      <c r="B44" s="74" t="n">
        <v>0</v>
      </c>
      <c r="C44" s="75" t="n">
        <v>42</v>
      </c>
      <c r="D44" s="76"/>
      <c r="E44" s="76"/>
      <c r="F44" s="77" t="s">
        <v>88</v>
      </c>
      <c r="G44" s="78" t="s">
        <v>138</v>
      </c>
      <c r="H44" s="75"/>
      <c r="I44" s="79" t="n">
        <f aca="false">A44</f>
        <v>6943.81</v>
      </c>
      <c r="J44" s="80" t="n">
        <f aca="false">'Formulário de Solicitação de Co'!F93</f>
        <v>0</v>
      </c>
      <c r="K44" s="81" t="n">
        <f aca="false">J44*I44</f>
        <v>0</v>
      </c>
    </row>
    <row r="45" s="31" customFormat="true" ht="102.2" hidden="false" customHeight="false" outlineLevel="0" collapsed="false">
      <c r="A45" s="74" t="n">
        <v>4170.56</v>
      </c>
      <c r="B45" s="74" t="n">
        <v>0</v>
      </c>
      <c r="C45" s="75" t="n">
        <v>43</v>
      </c>
      <c r="D45" s="76"/>
      <c r="E45" s="76"/>
      <c r="F45" s="77" t="s">
        <v>89</v>
      </c>
      <c r="G45" s="78" t="s">
        <v>138</v>
      </c>
      <c r="H45" s="75"/>
      <c r="I45" s="79" t="n">
        <f aca="false">A45</f>
        <v>4170.56</v>
      </c>
      <c r="J45" s="80" t="n">
        <f aca="false">'Formulário de Solicitação de Co'!F94</f>
        <v>0</v>
      </c>
      <c r="K45" s="81" t="n">
        <f aca="false">J45*I45</f>
        <v>0</v>
      </c>
    </row>
    <row r="46" s="31" customFormat="true" ht="102.2" hidden="false" customHeight="false" outlineLevel="0" collapsed="false">
      <c r="A46" s="74" t="n">
        <v>12441.08</v>
      </c>
      <c r="B46" s="74" t="n">
        <v>0</v>
      </c>
      <c r="C46" s="75" t="n">
        <v>44</v>
      </c>
      <c r="D46" s="76"/>
      <c r="E46" s="76"/>
      <c r="F46" s="77" t="s">
        <v>90</v>
      </c>
      <c r="G46" s="78" t="s">
        <v>138</v>
      </c>
      <c r="H46" s="75"/>
      <c r="I46" s="79" t="n">
        <f aca="false">A46</f>
        <v>12441.08</v>
      </c>
      <c r="J46" s="80" t="n">
        <f aca="false">'Formulário de Solicitação de Co'!F95</f>
        <v>0</v>
      </c>
      <c r="K46" s="81" t="n">
        <f aca="false">J46*I46</f>
        <v>0</v>
      </c>
    </row>
    <row r="47" s="31" customFormat="true" ht="68.65" hidden="false" customHeight="false" outlineLevel="0" collapsed="false">
      <c r="A47" s="74" t="n">
        <v>13508.3</v>
      </c>
      <c r="B47" s="74" t="n">
        <v>0</v>
      </c>
      <c r="C47" s="75" t="n">
        <v>45</v>
      </c>
      <c r="D47" s="76"/>
      <c r="E47" s="76"/>
      <c r="F47" s="77" t="s">
        <v>91</v>
      </c>
      <c r="G47" s="78" t="s">
        <v>138</v>
      </c>
      <c r="H47" s="75"/>
      <c r="I47" s="79" t="n">
        <f aca="false">A47</f>
        <v>13508.3</v>
      </c>
      <c r="J47" s="80" t="n">
        <f aca="false">'Formulário de Solicitação de Co'!F96</f>
        <v>0</v>
      </c>
      <c r="K47" s="81" t="n">
        <f aca="false">J47*I47</f>
        <v>0</v>
      </c>
    </row>
    <row r="48" s="31" customFormat="true" ht="46.25" hidden="false" customHeight="false" outlineLevel="0" collapsed="false">
      <c r="A48" s="74" t="n">
        <v>480.39</v>
      </c>
      <c r="B48" s="74" t="n">
        <v>0</v>
      </c>
      <c r="C48" s="75" t="n">
        <v>46</v>
      </c>
      <c r="D48" s="76"/>
      <c r="E48" s="76"/>
      <c r="F48" s="77" t="s">
        <v>92</v>
      </c>
      <c r="G48" s="78" t="s">
        <v>138</v>
      </c>
      <c r="H48" s="75"/>
      <c r="I48" s="79" t="n">
        <f aca="false">A48</f>
        <v>480.39</v>
      </c>
      <c r="J48" s="80" t="n">
        <f aca="false">'Formulário de Solicitação de Co'!F97</f>
        <v>0</v>
      </c>
      <c r="K48" s="81" t="n">
        <f aca="false">J48*I48</f>
        <v>0</v>
      </c>
    </row>
    <row r="49" s="31" customFormat="true" ht="57.45" hidden="false" customHeight="false" outlineLevel="0" collapsed="false">
      <c r="A49" s="74" t="n">
        <v>2797.33</v>
      </c>
      <c r="B49" s="74" t="n">
        <v>0</v>
      </c>
      <c r="C49" s="75" t="n">
        <v>47</v>
      </c>
      <c r="D49" s="76"/>
      <c r="E49" s="76"/>
      <c r="F49" s="77" t="s">
        <v>93</v>
      </c>
      <c r="G49" s="78" t="s">
        <v>138</v>
      </c>
      <c r="H49" s="75"/>
      <c r="I49" s="79" t="n">
        <f aca="false">A49</f>
        <v>2797.33</v>
      </c>
      <c r="J49" s="80" t="n">
        <f aca="false">'Formulário de Solicitação de Co'!F98</f>
        <v>0</v>
      </c>
      <c r="K49" s="81" t="n">
        <f aca="false">J49*I49</f>
        <v>0</v>
      </c>
    </row>
    <row r="50" s="31" customFormat="true" ht="147" hidden="false" customHeight="false" outlineLevel="0" collapsed="false">
      <c r="A50" s="74" t="n">
        <v>3721.69</v>
      </c>
      <c r="B50" s="74" t="n">
        <v>0</v>
      </c>
      <c r="C50" s="75" t="n">
        <v>48</v>
      </c>
      <c r="D50" s="76"/>
      <c r="E50" s="76"/>
      <c r="F50" s="77" t="s">
        <v>94</v>
      </c>
      <c r="G50" s="78" t="s">
        <v>138</v>
      </c>
      <c r="H50" s="75"/>
      <c r="I50" s="79" t="n">
        <f aca="false">A50</f>
        <v>3721.69</v>
      </c>
      <c r="J50" s="80" t="n">
        <f aca="false">'Formulário de Solicitação de Co'!F99</f>
        <v>0</v>
      </c>
      <c r="K50" s="81" t="n">
        <f aca="false">J50*I50</f>
        <v>0</v>
      </c>
    </row>
    <row r="51" s="31" customFormat="true" ht="23.85" hidden="false" customHeight="false" outlineLevel="0" collapsed="false">
      <c r="A51" s="74" t="n">
        <v>47.34</v>
      </c>
      <c r="B51" s="74" t="n">
        <v>0</v>
      </c>
      <c r="C51" s="75" t="n">
        <v>49</v>
      </c>
      <c r="D51" s="76"/>
      <c r="E51" s="76"/>
      <c r="F51" s="77" t="s">
        <v>95</v>
      </c>
      <c r="G51" s="78" t="s">
        <v>138</v>
      </c>
      <c r="H51" s="75"/>
      <c r="I51" s="79" t="n">
        <f aca="false">A51</f>
        <v>47.34</v>
      </c>
      <c r="J51" s="80" t="n">
        <f aca="false">'Formulário de Solicitação de Co'!F100</f>
        <v>0</v>
      </c>
      <c r="K51" s="81" t="n">
        <f aca="false">J51*I51</f>
        <v>0</v>
      </c>
    </row>
    <row r="52" s="31" customFormat="true" ht="57.45" hidden="false" customHeight="false" outlineLevel="0" collapsed="false">
      <c r="A52" s="74" t="n">
        <v>142.53</v>
      </c>
      <c r="B52" s="74" t="n">
        <v>0</v>
      </c>
      <c r="C52" s="75" t="n">
        <v>50</v>
      </c>
      <c r="D52" s="76"/>
      <c r="E52" s="76"/>
      <c r="F52" s="77" t="s">
        <v>96</v>
      </c>
      <c r="G52" s="78" t="s">
        <v>138</v>
      </c>
      <c r="H52" s="75"/>
      <c r="I52" s="79" t="n">
        <f aca="false">A52</f>
        <v>142.53</v>
      </c>
      <c r="J52" s="80" t="n">
        <f aca="false">'Formulário de Solicitação de Co'!F101</f>
        <v>0</v>
      </c>
      <c r="K52" s="81" t="n">
        <f aca="false">J52*I52</f>
        <v>0</v>
      </c>
    </row>
    <row r="53" s="31" customFormat="true" ht="91" hidden="false" customHeight="false" outlineLevel="0" collapsed="false">
      <c r="A53" s="74" t="n">
        <v>5260.14</v>
      </c>
      <c r="B53" s="74" t="n">
        <v>0</v>
      </c>
      <c r="C53" s="75" t="n">
        <v>51</v>
      </c>
      <c r="D53" s="76"/>
      <c r="E53" s="76"/>
      <c r="F53" s="77" t="s">
        <v>97</v>
      </c>
      <c r="G53" s="78" t="s">
        <v>138</v>
      </c>
      <c r="H53" s="75"/>
      <c r="I53" s="79" t="n">
        <f aca="false">A53</f>
        <v>5260.14</v>
      </c>
      <c r="J53" s="80" t="n">
        <f aca="false">'Formulário de Solicitação de Co'!F102</f>
        <v>0</v>
      </c>
      <c r="K53" s="81" t="n">
        <f aca="false">J53*I53</f>
        <v>0</v>
      </c>
    </row>
    <row r="54" s="31" customFormat="true" ht="79.85" hidden="false" customHeight="false" outlineLevel="0" collapsed="false">
      <c r="A54" s="74" t="n">
        <v>2057.89</v>
      </c>
      <c r="B54" s="74" t="n">
        <v>0</v>
      </c>
      <c r="C54" s="75" t="n">
        <v>52</v>
      </c>
      <c r="D54" s="76"/>
      <c r="E54" s="76"/>
      <c r="F54" s="77" t="s">
        <v>98</v>
      </c>
      <c r="G54" s="78" t="s">
        <v>138</v>
      </c>
      <c r="H54" s="75"/>
      <c r="I54" s="79" t="n">
        <f aca="false">A54</f>
        <v>2057.89</v>
      </c>
      <c r="J54" s="80" t="n">
        <f aca="false">'Formulário de Solicitação de Co'!F103</f>
        <v>0</v>
      </c>
      <c r="K54" s="81" t="n">
        <f aca="false">J54*I54</f>
        <v>0</v>
      </c>
    </row>
    <row r="55" s="31" customFormat="true" ht="79.85" hidden="false" customHeight="false" outlineLevel="0" collapsed="false">
      <c r="A55" s="74" t="n">
        <v>394.51</v>
      </c>
      <c r="B55" s="74" t="n">
        <v>0</v>
      </c>
      <c r="C55" s="75" t="n">
        <v>53</v>
      </c>
      <c r="D55" s="76"/>
      <c r="E55" s="76"/>
      <c r="F55" s="77" t="s">
        <v>99</v>
      </c>
      <c r="G55" s="78" t="s">
        <v>138</v>
      </c>
      <c r="H55" s="75"/>
      <c r="I55" s="79" t="n">
        <f aca="false">A55</f>
        <v>394.51</v>
      </c>
      <c r="J55" s="80" t="n">
        <f aca="false">'Formulário de Solicitação de Co'!F104</f>
        <v>0</v>
      </c>
      <c r="K55" s="81" t="n">
        <f aca="false">J55*I55</f>
        <v>0</v>
      </c>
    </row>
    <row r="56" s="31" customFormat="true" ht="46.25" hidden="false" customHeight="false" outlineLevel="0" collapsed="false">
      <c r="A56" s="74" t="n">
        <v>1315.69</v>
      </c>
      <c r="B56" s="74" t="n">
        <v>0</v>
      </c>
      <c r="C56" s="75" t="n">
        <v>54</v>
      </c>
      <c r="D56" s="76"/>
      <c r="E56" s="76"/>
      <c r="F56" s="77" t="s">
        <v>100</v>
      </c>
      <c r="G56" s="78" t="s">
        <v>138</v>
      </c>
      <c r="H56" s="75"/>
      <c r="I56" s="79" t="n">
        <f aca="false">A56</f>
        <v>1315.69</v>
      </c>
      <c r="J56" s="80" t="n">
        <f aca="false">'Formulário de Solicitação de Co'!F105</f>
        <v>0</v>
      </c>
      <c r="K56" s="81" t="n">
        <f aca="false">J56*I56</f>
        <v>0</v>
      </c>
    </row>
    <row r="57" s="31" customFormat="true" ht="35.05" hidden="false" customHeight="false" outlineLevel="0" collapsed="false">
      <c r="A57" s="74" t="n">
        <v>248.87</v>
      </c>
      <c r="B57" s="74" t="n">
        <v>0</v>
      </c>
      <c r="C57" s="75" t="n">
        <v>55</v>
      </c>
      <c r="D57" s="76"/>
      <c r="E57" s="76"/>
      <c r="F57" s="77" t="s">
        <v>101</v>
      </c>
      <c r="G57" s="78" t="s">
        <v>138</v>
      </c>
      <c r="H57" s="75"/>
      <c r="I57" s="79" t="n">
        <f aca="false">A57</f>
        <v>248.87</v>
      </c>
      <c r="J57" s="80" t="n">
        <f aca="false">'Formulário de Solicitação de Co'!F106</f>
        <v>0</v>
      </c>
      <c r="K57" s="81" t="n">
        <f aca="false">J57*I57</f>
        <v>0</v>
      </c>
    </row>
    <row r="58" s="31" customFormat="true" ht="91" hidden="false" customHeight="false" outlineLevel="0" collapsed="false">
      <c r="A58" s="74" t="n">
        <v>199.72</v>
      </c>
      <c r="B58" s="74" t="n">
        <v>0</v>
      </c>
      <c r="C58" s="75" t="n">
        <v>56</v>
      </c>
      <c r="D58" s="76"/>
      <c r="E58" s="76"/>
      <c r="F58" s="77" t="s">
        <v>102</v>
      </c>
      <c r="G58" s="78" t="s">
        <v>138</v>
      </c>
      <c r="H58" s="75"/>
      <c r="I58" s="79" t="n">
        <f aca="false">A58</f>
        <v>199.72</v>
      </c>
      <c r="J58" s="80" t="n">
        <f aca="false">'Formulário de Solicitação de Co'!F107</f>
        <v>0</v>
      </c>
      <c r="K58" s="81" t="n">
        <f aca="false">J58*I58</f>
        <v>0</v>
      </c>
    </row>
    <row r="59" s="31" customFormat="true" ht="91" hidden="false" customHeight="false" outlineLevel="0" collapsed="false">
      <c r="A59" s="74" t="n">
        <v>143.51</v>
      </c>
      <c r="B59" s="74" t="n">
        <v>0</v>
      </c>
      <c r="C59" s="75" t="n">
        <v>57</v>
      </c>
      <c r="D59" s="76"/>
      <c r="E59" s="76"/>
      <c r="F59" s="77" t="s">
        <v>103</v>
      </c>
      <c r="G59" s="78" t="s">
        <v>138</v>
      </c>
      <c r="H59" s="75"/>
      <c r="I59" s="79" t="n">
        <f aca="false">A59</f>
        <v>143.51</v>
      </c>
      <c r="J59" s="80" t="n">
        <f aca="false">'Formulário de Solicitação de Co'!F108</f>
        <v>0</v>
      </c>
      <c r="K59" s="81" t="n">
        <f aca="false">J59*I59</f>
        <v>0</v>
      </c>
    </row>
    <row r="60" s="31" customFormat="true" ht="158.2" hidden="false" customHeight="false" outlineLevel="0" collapsed="false">
      <c r="A60" s="74" t="n">
        <v>4492.37</v>
      </c>
      <c r="B60" s="74" t="n">
        <v>0</v>
      </c>
      <c r="C60" s="75" t="n">
        <v>58</v>
      </c>
      <c r="D60" s="76"/>
      <c r="E60" s="76"/>
      <c r="F60" s="77" t="s">
        <v>104</v>
      </c>
      <c r="G60" s="78" t="s">
        <v>138</v>
      </c>
      <c r="H60" s="75"/>
      <c r="I60" s="79" t="n">
        <f aca="false">A60</f>
        <v>4492.37</v>
      </c>
      <c r="J60" s="80" t="n">
        <f aca="false">'Formulário de Solicitação de Co'!F109</f>
        <v>0</v>
      </c>
      <c r="K60" s="81" t="n">
        <f aca="false">J60*I60</f>
        <v>0</v>
      </c>
    </row>
    <row r="61" s="31" customFormat="true" ht="35.05" hidden="false" customHeight="false" outlineLevel="0" collapsed="false">
      <c r="A61" s="74" t="n">
        <v>500.43</v>
      </c>
      <c r="B61" s="74" t="n">
        <v>0</v>
      </c>
      <c r="C61" s="75" t="n">
        <v>59</v>
      </c>
      <c r="D61" s="76"/>
      <c r="E61" s="76"/>
      <c r="F61" s="77" t="s">
        <v>105</v>
      </c>
      <c r="G61" s="78" t="s">
        <v>138</v>
      </c>
      <c r="H61" s="75"/>
      <c r="I61" s="79" t="n">
        <f aca="false">A61</f>
        <v>500.43</v>
      </c>
      <c r="J61" s="80" t="n">
        <f aca="false">'Formulário de Solicitação de Co'!F110</f>
        <v>0</v>
      </c>
      <c r="K61" s="81" t="n">
        <f aca="false">J61*I61</f>
        <v>0</v>
      </c>
    </row>
    <row r="62" s="31" customFormat="true" ht="91" hidden="false" customHeight="false" outlineLevel="0" collapsed="false">
      <c r="A62" s="74" t="n">
        <v>347.14</v>
      </c>
      <c r="B62" s="74" t="n">
        <v>0</v>
      </c>
      <c r="C62" s="75" t="n">
        <v>60</v>
      </c>
      <c r="D62" s="76"/>
      <c r="E62" s="76"/>
      <c r="F62" s="77" t="s">
        <v>106</v>
      </c>
      <c r="G62" s="78" t="s">
        <v>138</v>
      </c>
      <c r="H62" s="75"/>
      <c r="I62" s="79" t="n">
        <f aca="false">A62</f>
        <v>347.14</v>
      </c>
      <c r="J62" s="80" t="n">
        <f aca="false">'Formulário de Solicitação de Co'!F111</f>
        <v>0</v>
      </c>
      <c r="K62" s="81" t="n">
        <f aca="false">J62*I62</f>
        <v>0</v>
      </c>
    </row>
    <row r="63" s="31" customFormat="true" ht="46.25" hidden="false" customHeight="false" outlineLevel="0" collapsed="false">
      <c r="A63" s="74" t="n">
        <v>131.25</v>
      </c>
      <c r="B63" s="74" t="n">
        <v>0</v>
      </c>
      <c r="C63" s="75" t="n">
        <v>61</v>
      </c>
      <c r="D63" s="76"/>
      <c r="E63" s="76"/>
      <c r="F63" s="77" t="s">
        <v>107</v>
      </c>
      <c r="G63" s="78" t="s">
        <v>138</v>
      </c>
      <c r="H63" s="75"/>
      <c r="I63" s="79" t="n">
        <f aca="false">A63</f>
        <v>131.25</v>
      </c>
      <c r="J63" s="80" t="n">
        <f aca="false">'Formulário de Solicitação de Co'!F112</f>
        <v>0</v>
      </c>
      <c r="K63" s="81" t="n">
        <f aca="false">J63*I63</f>
        <v>0</v>
      </c>
    </row>
    <row r="64" s="31" customFormat="true" ht="124.6" hidden="false" customHeight="false" outlineLevel="0" collapsed="false">
      <c r="A64" s="74" t="n">
        <v>210.06</v>
      </c>
      <c r="B64" s="74" t="n">
        <v>0</v>
      </c>
      <c r="C64" s="75" t="n">
        <v>62</v>
      </c>
      <c r="D64" s="76"/>
      <c r="E64" s="76"/>
      <c r="F64" s="77" t="s">
        <v>108</v>
      </c>
      <c r="G64" s="78" t="s">
        <v>138</v>
      </c>
      <c r="H64" s="75"/>
      <c r="I64" s="79" t="n">
        <f aca="false">A64</f>
        <v>210.06</v>
      </c>
      <c r="J64" s="80" t="n">
        <f aca="false">'Formulário de Solicitação de Co'!F113</f>
        <v>0</v>
      </c>
      <c r="K64" s="81" t="n">
        <f aca="false">J64*I64</f>
        <v>0</v>
      </c>
    </row>
    <row r="65" s="31" customFormat="true" ht="182.05" hidden="false" customHeight="false" outlineLevel="0" collapsed="false">
      <c r="A65" s="74" t="n">
        <v>124.04</v>
      </c>
      <c r="B65" s="74" t="n">
        <v>0</v>
      </c>
      <c r="C65" s="75" t="n">
        <v>63</v>
      </c>
      <c r="D65" s="76"/>
      <c r="E65" s="76"/>
      <c r="F65" s="77" t="s">
        <v>139</v>
      </c>
      <c r="G65" s="78" t="s">
        <v>138</v>
      </c>
      <c r="H65" s="75"/>
      <c r="I65" s="79" t="n">
        <f aca="false">A65</f>
        <v>124.04</v>
      </c>
      <c r="J65" s="80" t="n">
        <f aca="false">'Formulário de Solicitação de Co'!F114</f>
        <v>0</v>
      </c>
      <c r="K65" s="81" t="n">
        <f aca="false">J65*I65</f>
        <v>0</v>
      </c>
    </row>
    <row r="66" s="31" customFormat="true" ht="147" hidden="false" customHeight="false" outlineLevel="0" collapsed="false">
      <c r="A66" s="74" t="n">
        <v>1215.64</v>
      </c>
      <c r="B66" s="74" t="n">
        <v>0</v>
      </c>
      <c r="C66" s="75" t="n">
        <v>64</v>
      </c>
      <c r="D66" s="76"/>
      <c r="E66" s="76"/>
      <c r="F66" s="77" t="s">
        <v>110</v>
      </c>
      <c r="G66" s="78" t="s">
        <v>138</v>
      </c>
      <c r="H66" s="75"/>
      <c r="I66" s="79" t="n">
        <f aca="false">A66</f>
        <v>1215.64</v>
      </c>
      <c r="J66" s="80" t="n">
        <f aca="false">'Formulário de Solicitação de Co'!F115</f>
        <v>0</v>
      </c>
      <c r="K66" s="81" t="n">
        <f aca="false">J66*I66</f>
        <v>0</v>
      </c>
    </row>
    <row r="67" s="31" customFormat="true" ht="91" hidden="false" customHeight="false" outlineLevel="0" collapsed="false">
      <c r="A67" s="74" t="n">
        <v>997.26</v>
      </c>
      <c r="B67" s="74" t="n">
        <v>0</v>
      </c>
      <c r="C67" s="75" t="n">
        <v>65</v>
      </c>
      <c r="D67" s="76"/>
      <c r="E67" s="76"/>
      <c r="F67" s="77" t="s">
        <v>111</v>
      </c>
      <c r="G67" s="78" t="s">
        <v>138</v>
      </c>
      <c r="H67" s="75"/>
      <c r="I67" s="79" t="n">
        <f aca="false">A67</f>
        <v>997.26</v>
      </c>
      <c r="J67" s="80" t="n">
        <f aca="false">'Formulário de Solicitação de Co'!F116</f>
        <v>0</v>
      </c>
      <c r="K67" s="81" t="n">
        <f aca="false">J67*I67</f>
        <v>0</v>
      </c>
    </row>
    <row r="68" s="31" customFormat="true" ht="79.85" hidden="false" customHeight="false" outlineLevel="0" collapsed="false">
      <c r="A68" s="74" t="n">
        <v>111.41</v>
      </c>
      <c r="B68" s="74" t="n">
        <v>0</v>
      </c>
      <c r="C68" s="75" t="n">
        <v>66</v>
      </c>
      <c r="D68" s="76"/>
      <c r="E68" s="76"/>
      <c r="F68" s="77" t="s">
        <v>112</v>
      </c>
      <c r="G68" s="78" t="s">
        <v>138</v>
      </c>
      <c r="H68" s="75"/>
      <c r="I68" s="79" t="n">
        <f aca="false">A68</f>
        <v>111.41</v>
      </c>
      <c r="J68" s="80" t="n">
        <f aca="false">'Formulário de Solicitação de Co'!F117</f>
        <v>0</v>
      </c>
      <c r="K68" s="81" t="n">
        <f aca="false">J68*I68</f>
        <v>0</v>
      </c>
    </row>
    <row r="69" s="31" customFormat="true" ht="68.65" hidden="false" customHeight="false" outlineLevel="0" collapsed="false">
      <c r="A69" s="74" t="n">
        <v>184.39</v>
      </c>
      <c r="B69" s="74" t="n">
        <v>0</v>
      </c>
      <c r="C69" s="75" t="n">
        <v>67</v>
      </c>
      <c r="D69" s="76"/>
      <c r="E69" s="76"/>
      <c r="F69" s="77" t="s">
        <v>113</v>
      </c>
      <c r="G69" s="78" t="s">
        <v>138</v>
      </c>
      <c r="H69" s="75"/>
      <c r="I69" s="79" t="n">
        <f aca="false">A69</f>
        <v>184.39</v>
      </c>
      <c r="J69" s="80" t="n">
        <f aca="false">'Formulário de Solicitação de Co'!F118</f>
        <v>0</v>
      </c>
      <c r="K69" s="81" t="n">
        <f aca="false">J69*I69</f>
        <v>0</v>
      </c>
    </row>
    <row r="70" s="31" customFormat="true" ht="57.45" hidden="false" customHeight="false" outlineLevel="0" collapsed="false">
      <c r="A70" s="74" t="n">
        <v>107.47</v>
      </c>
      <c r="B70" s="74" t="n">
        <v>0</v>
      </c>
      <c r="C70" s="75" t="n">
        <v>68</v>
      </c>
      <c r="D70" s="76"/>
      <c r="E70" s="76"/>
      <c r="F70" s="77" t="s">
        <v>114</v>
      </c>
      <c r="G70" s="78" t="s">
        <v>138</v>
      </c>
      <c r="H70" s="75"/>
      <c r="I70" s="79" t="n">
        <f aca="false">A70</f>
        <v>107.47</v>
      </c>
      <c r="J70" s="80" t="n">
        <f aca="false">'Formulário de Solicitação de Co'!F119</f>
        <v>0</v>
      </c>
      <c r="K70" s="81" t="n">
        <f aca="false">J70*I70</f>
        <v>0</v>
      </c>
    </row>
    <row r="71" s="31" customFormat="true" ht="46.25" hidden="false" customHeight="false" outlineLevel="0" collapsed="false">
      <c r="A71" s="74" t="n">
        <v>2543.9</v>
      </c>
      <c r="B71" s="74" t="n">
        <v>0</v>
      </c>
      <c r="C71" s="75" t="n">
        <v>69</v>
      </c>
      <c r="D71" s="76"/>
      <c r="E71" s="76"/>
      <c r="F71" s="77" t="s">
        <v>115</v>
      </c>
      <c r="G71" s="78" t="s">
        <v>138</v>
      </c>
      <c r="H71" s="75"/>
      <c r="I71" s="79" t="n">
        <f aca="false">A71</f>
        <v>2543.9</v>
      </c>
      <c r="J71" s="80" t="n">
        <f aca="false">'Formulário de Solicitação de Co'!F120</f>
        <v>0</v>
      </c>
      <c r="K71" s="81" t="n">
        <f aca="false">J71*I71</f>
        <v>0</v>
      </c>
    </row>
    <row r="72" s="31" customFormat="true" ht="46.25" hidden="false" customHeight="false" outlineLevel="0" collapsed="false">
      <c r="A72" s="74" t="n">
        <v>5147.84</v>
      </c>
      <c r="B72" s="74" t="n">
        <v>0</v>
      </c>
      <c r="C72" s="75" t="n">
        <v>70</v>
      </c>
      <c r="D72" s="76"/>
      <c r="E72" s="76"/>
      <c r="F72" s="77" t="s">
        <v>116</v>
      </c>
      <c r="G72" s="78" t="s">
        <v>138</v>
      </c>
      <c r="H72" s="75"/>
      <c r="I72" s="79" t="n">
        <f aca="false">A72</f>
        <v>5147.84</v>
      </c>
      <c r="J72" s="80" t="n">
        <f aca="false">'Formulário de Solicitação de Co'!F121</f>
        <v>0</v>
      </c>
      <c r="K72" s="81" t="n">
        <f aca="false">J72*I72</f>
        <v>0</v>
      </c>
    </row>
    <row r="73" s="31" customFormat="true" ht="57.45" hidden="false" customHeight="false" outlineLevel="0" collapsed="false">
      <c r="A73" s="74" t="n">
        <v>2011</v>
      </c>
      <c r="B73" s="74" t="n">
        <v>0</v>
      </c>
      <c r="C73" s="75" t="n">
        <v>71</v>
      </c>
      <c r="D73" s="76"/>
      <c r="E73" s="76"/>
      <c r="F73" s="77" t="s">
        <v>117</v>
      </c>
      <c r="G73" s="78" t="s">
        <v>138</v>
      </c>
      <c r="H73" s="75"/>
      <c r="I73" s="79" t="n">
        <f aca="false">A73</f>
        <v>2011</v>
      </c>
      <c r="J73" s="80" t="n">
        <f aca="false">'Formulário de Solicitação de Co'!F122</f>
        <v>0</v>
      </c>
      <c r="K73" s="81" t="n">
        <f aca="false">J73*I73</f>
        <v>0</v>
      </c>
    </row>
    <row r="74" s="31" customFormat="true" ht="68.65" hidden="false" customHeight="false" outlineLevel="0" collapsed="false">
      <c r="A74" s="74" t="n">
        <v>540.44</v>
      </c>
      <c r="B74" s="74" t="n">
        <v>0</v>
      </c>
      <c r="C74" s="75" t="n">
        <v>72</v>
      </c>
      <c r="D74" s="76"/>
      <c r="E74" s="76"/>
      <c r="F74" s="77" t="s">
        <v>118</v>
      </c>
      <c r="G74" s="78" t="s">
        <v>138</v>
      </c>
      <c r="H74" s="75"/>
      <c r="I74" s="79" t="n">
        <f aca="false">A74</f>
        <v>540.44</v>
      </c>
      <c r="J74" s="80" t="n">
        <f aca="false">'Formulário de Solicitação de Co'!F123</f>
        <v>0</v>
      </c>
      <c r="K74" s="81" t="n">
        <f aca="false">J74*I74</f>
        <v>0</v>
      </c>
    </row>
    <row r="75" s="31" customFormat="true" ht="57.45" hidden="false" customHeight="false" outlineLevel="0" collapsed="false">
      <c r="A75" s="74" t="n">
        <v>4117.61</v>
      </c>
      <c r="B75" s="74" t="n">
        <v>0</v>
      </c>
      <c r="C75" s="75" t="n">
        <v>73</v>
      </c>
      <c r="D75" s="76"/>
      <c r="E75" s="76"/>
      <c r="F75" s="77" t="s">
        <v>119</v>
      </c>
      <c r="G75" s="78" t="s">
        <v>138</v>
      </c>
      <c r="H75" s="75"/>
      <c r="I75" s="79" t="n">
        <f aca="false">A75</f>
        <v>4117.61</v>
      </c>
      <c r="J75" s="80" t="n">
        <f aca="false">'Formulário de Solicitação de Co'!F124</f>
        <v>0</v>
      </c>
      <c r="K75" s="81" t="n">
        <f aca="false">J75*I75</f>
        <v>0</v>
      </c>
    </row>
    <row r="76" s="31" customFormat="true" ht="46.25" hidden="false" customHeight="false" outlineLevel="0" collapsed="false">
      <c r="A76" s="74" t="n">
        <v>36.2</v>
      </c>
      <c r="B76" s="74" t="n">
        <v>0</v>
      </c>
      <c r="C76" s="75" t="n">
        <v>74</v>
      </c>
      <c r="D76" s="76"/>
      <c r="E76" s="76"/>
      <c r="F76" s="77" t="s">
        <v>120</v>
      </c>
      <c r="G76" s="78" t="s">
        <v>138</v>
      </c>
      <c r="H76" s="75"/>
      <c r="I76" s="79" t="n">
        <f aca="false">A76</f>
        <v>36.2</v>
      </c>
      <c r="J76" s="80" t="n">
        <f aca="false">'Formulário de Solicitação de Co'!F125</f>
        <v>0</v>
      </c>
      <c r="K76" s="81" t="n">
        <f aca="false">J76*I76</f>
        <v>0</v>
      </c>
    </row>
    <row r="77" s="31" customFormat="true" ht="23.85" hidden="false" customHeight="false" outlineLevel="0" collapsed="false">
      <c r="A77" s="74" t="n">
        <v>1123.09</v>
      </c>
      <c r="B77" s="74" t="n">
        <v>0</v>
      </c>
      <c r="C77" s="75" t="n">
        <v>75</v>
      </c>
      <c r="D77" s="76"/>
      <c r="E77" s="76"/>
      <c r="F77" s="77" t="s">
        <v>121</v>
      </c>
      <c r="G77" s="78" t="s">
        <v>138</v>
      </c>
      <c r="H77" s="75"/>
      <c r="I77" s="79" t="n">
        <f aca="false">A77</f>
        <v>1123.09</v>
      </c>
      <c r="J77" s="80" t="n">
        <f aca="false">'Formulário de Solicitação de Co'!F126</f>
        <v>0</v>
      </c>
      <c r="K77" s="81" t="n">
        <f aca="false">J77*I77</f>
        <v>0</v>
      </c>
    </row>
    <row r="78" s="31" customFormat="true" ht="35.05" hidden="false" customHeight="false" outlineLevel="0" collapsed="false">
      <c r="A78" s="74" t="n">
        <v>1558.81</v>
      </c>
      <c r="B78" s="74" t="n">
        <v>0</v>
      </c>
      <c r="C78" s="75" t="n">
        <v>76</v>
      </c>
      <c r="D78" s="76"/>
      <c r="E78" s="76"/>
      <c r="F78" s="77" t="s">
        <v>122</v>
      </c>
      <c r="G78" s="78" t="s">
        <v>138</v>
      </c>
      <c r="H78" s="75"/>
      <c r="I78" s="79" t="n">
        <f aca="false">A78</f>
        <v>1558.81</v>
      </c>
      <c r="J78" s="80" t="n">
        <f aca="false">'Formulário de Solicitação de Co'!F127</f>
        <v>0</v>
      </c>
      <c r="K78" s="81" t="n">
        <f aca="false">J78*I78</f>
        <v>0</v>
      </c>
    </row>
    <row r="79" s="31" customFormat="true" ht="102.2" hidden="false" customHeight="false" outlineLevel="0" collapsed="false">
      <c r="A79" s="74" t="n">
        <v>1326.73</v>
      </c>
      <c r="B79" s="74" t="n">
        <v>0</v>
      </c>
      <c r="C79" s="75" t="n">
        <v>77</v>
      </c>
      <c r="D79" s="76"/>
      <c r="E79" s="76"/>
      <c r="F79" s="77" t="s">
        <v>123</v>
      </c>
      <c r="G79" s="78" t="s">
        <v>138</v>
      </c>
      <c r="H79" s="75"/>
      <c r="I79" s="79" t="n">
        <f aca="false">A79</f>
        <v>1326.73</v>
      </c>
      <c r="J79" s="80" t="n">
        <f aca="false">'Formulário de Solicitação de Co'!F128</f>
        <v>0</v>
      </c>
      <c r="K79" s="81" t="n">
        <f aca="false">J79*I79</f>
        <v>0</v>
      </c>
    </row>
    <row r="80" s="31" customFormat="true" ht="79.85" hidden="false" customHeight="false" outlineLevel="0" collapsed="false">
      <c r="A80" s="74" t="n">
        <v>7082.76</v>
      </c>
      <c r="B80" s="74" t="n">
        <v>0</v>
      </c>
      <c r="C80" s="75" t="n">
        <v>78</v>
      </c>
      <c r="D80" s="76"/>
      <c r="E80" s="76"/>
      <c r="F80" s="77" t="s">
        <v>124</v>
      </c>
      <c r="G80" s="78" t="s">
        <v>138</v>
      </c>
      <c r="H80" s="75"/>
      <c r="I80" s="79" t="n">
        <f aca="false">A80</f>
        <v>7082.76</v>
      </c>
      <c r="J80" s="80" t="n">
        <f aca="false">'Formulário de Solicitação de Co'!F129</f>
        <v>0</v>
      </c>
      <c r="K80" s="81" t="n">
        <f aca="false">J80*I80</f>
        <v>0</v>
      </c>
    </row>
    <row r="81" s="31" customFormat="true" ht="35.05" hidden="false" customHeight="false" outlineLevel="0" collapsed="false">
      <c r="A81" s="74" t="n">
        <v>40.62</v>
      </c>
      <c r="B81" s="74" t="n">
        <v>0</v>
      </c>
      <c r="C81" s="75" t="n">
        <v>79</v>
      </c>
      <c r="D81" s="76"/>
      <c r="E81" s="76"/>
      <c r="F81" s="77" t="s">
        <v>125</v>
      </c>
      <c r="G81" s="78" t="s">
        <v>138</v>
      </c>
      <c r="H81" s="75"/>
      <c r="I81" s="79" t="n">
        <f aca="false">A81</f>
        <v>40.62</v>
      </c>
      <c r="J81" s="80" t="n">
        <f aca="false">'Formulário de Solicitação de Co'!F130</f>
        <v>0</v>
      </c>
      <c r="K81" s="81" t="n">
        <f aca="false">J81*I81</f>
        <v>0</v>
      </c>
    </row>
    <row r="82" s="31" customFormat="true" ht="35.05" hidden="false" customHeight="false" outlineLevel="0" collapsed="false">
      <c r="A82" s="74" t="n">
        <v>49.77</v>
      </c>
      <c r="B82" s="74" t="n">
        <v>0</v>
      </c>
      <c r="C82" s="75" t="n">
        <v>80</v>
      </c>
      <c r="D82" s="76"/>
      <c r="E82" s="76"/>
      <c r="F82" s="77" t="s">
        <v>126</v>
      </c>
      <c r="G82" s="78" t="s">
        <v>138</v>
      </c>
      <c r="H82" s="75"/>
      <c r="I82" s="79" t="n">
        <f aca="false">A82</f>
        <v>49.77</v>
      </c>
      <c r="J82" s="80" t="n">
        <f aca="false">'Formulário de Solicitação de Co'!F131</f>
        <v>0</v>
      </c>
      <c r="K82" s="81" t="n">
        <f aca="false">J82*I82</f>
        <v>0</v>
      </c>
    </row>
    <row r="83" s="31" customFormat="true" ht="35.05" hidden="false" customHeight="false" outlineLevel="0" collapsed="false">
      <c r="A83" s="74" t="n">
        <v>101.7</v>
      </c>
      <c r="B83" s="74" t="n">
        <v>0</v>
      </c>
      <c r="C83" s="75" t="n">
        <v>81</v>
      </c>
      <c r="D83" s="76"/>
      <c r="E83" s="76"/>
      <c r="F83" s="77" t="s">
        <v>127</v>
      </c>
      <c r="G83" s="78" t="s">
        <v>138</v>
      </c>
      <c r="H83" s="75"/>
      <c r="I83" s="79" t="n">
        <f aca="false">A83</f>
        <v>101.7</v>
      </c>
      <c r="J83" s="80" t="n">
        <f aca="false">'Formulário de Solicitação de Co'!F132</f>
        <v>0</v>
      </c>
      <c r="K83" s="81" t="n">
        <f aca="false">J83*I83</f>
        <v>0</v>
      </c>
    </row>
    <row r="84" s="31" customFormat="true" ht="68.65" hidden="false" customHeight="false" outlineLevel="0" collapsed="false">
      <c r="A84" s="74" t="n">
        <v>2695.69</v>
      </c>
      <c r="B84" s="74" t="n">
        <v>0</v>
      </c>
      <c r="C84" s="75" t="n">
        <v>82</v>
      </c>
      <c r="D84" s="76"/>
      <c r="E84" s="76"/>
      <c r="F84" s="77" t="s">
        <v>128</v>
      </c>
      <c r="G84" s="78" t="s">
        <v>138</v>
      </c>
      <c r="H84" s="75"/>
      <c r="I84" s="79" t="n">
        <f aca="false">A84</f>
        <v>2695.69</v>
      </c>
      <c r="J84" s="80" t="n">
        <f aca="false">'Formulário de Solicitação de Co'!F133</f>
        <v>0</v>
      </c>
      <c r="K84" s="81" t="n">
        <f aca="false">J84*I84</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140</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141</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142</v>
      </c>
      <c r="B3" s="85" t="s">
        <v>143</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144</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145</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146</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147</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148</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149</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150</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151</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152</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153</v>
      </c>
      <c r="B13" s="87" t="s">
        <v>154</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155</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156</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157</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158</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159</v>
      </c>
      <c r="B18" s="87" t="s">
        <v>160</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161</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162</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163</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164</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165</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166</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167</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168</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169</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170</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171</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473</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2026-02-09T13:44:58Z</dcterms:modified>
  <cp:revision>54</cp:revision>
  <dc:subject/>
  <dc:title/>
</cp:coreProperties>
</file>

<file path=docProps/custom.xml><?xml version="1.0" encoding="utf-8"?>
<Properties xmlns="http://schemas.openxmlformats.org/officeDocument/2006/custom-properties" xmlns:vt="http://schemas.openxmlformats.org/officeDocument/2006/docPropsVTypes"/>
</file>